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6" sheetId="1" r:id="rId1"/>
  </sheets>
  <calcPr calcId="145621"/>
</workbook>
</file>

<file path=xl/calcChain.xml><?xml version="1.0" encoding="utf-8"?>
<calcChain xmlns="http://schemas.openxmlformats.org/spreadsheetml/2006/main">
  <c r="S11" i="1" l="1"/>
  <c r="Q11" i="1"/>
  <c r="P11" i="1"/>
  <c r="O11" i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<sst xmlns="http://schemas.openxmlformats.org/spreadsheetml/2006/main" count="133" uniqueCount="54">
  <si>
    <t xml:space="preserve">ตาราง   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</si>
  <si>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2558</t>
  </si>
  <si>
    <t>Table</t>
  </si>
  <si>
    <t>Loans Operation for Farmers of The Bank for Agriculture and Agricultural Co-Operatives by Type and District: 2015</t>
  </si>
  <si>
    <t xml:space="preserve">            (ล้านบาท  Million Baht)</t>
  </si>
  <si>
    <t>เพื่อพัฒนาความรู้หรือเพื่อพัฒนาคุณภาพชีวิต</t>
  </si>
  <si>
    <t>ค่าลงทุนในการดำเนินกิจการร่วมกับ</t>
  </si>
  <si>
    <t>รวมต้นเงินทุน</t>
  </si>
  <si>
    <t>เพื่อประกอบอาชีพ</t>
  </si>
  <si>
    <t>Development of quality</t>
  </si>
  <si>
    <t>รอการขายผลผลิต</t>
  </si>
  <si>
    <t>ชำระหนี้สินภายนอก</t>
  </si>
  <si>
    <t>ผู้ประกอบการ</t>
  </si>
  <si>
    <t>อำเภอ</t>
  </si>
  <si>
    <t>ทุกประเภท</t>
  </si>
  <si>
    <t>For work</t>
  </si>
  <si>
    <t>and knowledge</t>
  </si>
  <si>
    <t>Waiting for the purchasing of product</t>
  </si>
  <si>
    <t>Payment of external debt</t>
  </si>
  <si>
    <t>Investment cost</t>
  </si>
  <si>
    <t>District</t>
  </si>
  <si>
    <t xml:space="preserve"> ที่ลูกค้าเป็น</t>
  </si>
  <si>
    <t>ต้นเงิน</t>
  </si>
  <si>
    <t>ลูกหนี้</t>
  </si>
  <si>
    <t>จ่ายเงินกู้</t>
  </si>
  <si>
    <t>รับชำระคืน</t>
  </si>
  <si>
    <t>ที่ลูกค้า</t>
  </si>
  <si>
    <t>Total</t>
  </si>
  <si>
    <t>Loans</t>
  </si>
  <si>
    <t>Repayment</t>
  </si>
  <si>
    <t>เป็นลูกหนี้</t>
  </si>
  <si>
    <t>outstanding</t>
  </si>
  <si>
    <t>disbursed</t>
  </si>
  <si>
    <t>Outstanding</t>
  </si>
  <si>
    <t>รวมยอด</t>
  </si>
  <si>
    <t xml:space="preserve"> -</t>
  </si>
  <si>
    <t>อำเภอเมืองแพร่</t>
  </si>
  <si>
    <t>Mueang Phrae District</t>
  </si>
  <si>
    <t>อำเภอร้องกวาง</t>
  </si>
  <si>
    <t>Rong kwang District</t>
  </si>
  <si>
    <t>อำเภอลอง</t>
  </si>
  <si>
    <t>Long District</t>
  </si>
  <si>
    <t>อำเภอสูงเม่น</t>
  </si>
  <si>
    <t>Sung Men District</t>
  </si>
  <si>
    <t>อำเภอเด่นชัย</t>
  </si>
  <si>
    <t>Den Chai District</t>
  </si>
  <si>
    <t>อำเภอสอง</t>
  </si>
  <si>
    <t>Song District</t>
  </si>
  <si>
    <t>อำเภอวังชิ้น</t>
  </si>
  <si>
    <t>Wang Chin District</t>
  </si>
  <si>
    <t>อำเภอหนองม่วงไข่</t>
  </si>
  <si>
    <t>Nong Muang Khai District</t>
  </si>
  <si>
    <t xml:space="preserve">     ที่มา:  ธนาคารเพื่อการเกษตรและสหกรณ์การเกษตรจังหวัดแพร่</t>
  </si>
  <si>
    <t xml:space="preserve"> Source:  Bank of Agriculture and Agricultural Cooperatives, Phrae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</si>
</sst>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-* #,##0.00_-;\-* #,##0.00_-;_-* &quot;-&quot;_-;_-@_-"/>
  </numFmts>
  <fonts count="13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quotePrefix="1" applyNumberFormat="1" applyFont="1" applyAlignment="1">
      <alignment horizontal="center"/>
    </xf>
    <xf numFmtId="0" fontId="3" fillId="0" borderId="0" xfId="1" applyFont="1" applyBorder="1"/>
    <xf numFmtId="0" fontId="2" fillId="0" borderId="0" xfId="1" applyFont="1" applyBorder="1" applyAlignment="1">
      <alignment horizontal="left"/>
    </xf>
    <xf numFmtId="0" fontId="4" fillId="0" borderId="0" xfId="1" applyFont="1" applyBorder="1"/>
    <xf numFmtId="0" fontId="4" fillId="0" borderId="1" xfId="1" applyFont="1" applyBorder="1"/>
    <xf numFmtId="0" fontId="4" fillId="0" borderId="0" xfId="1" applyFont="1" applyBorder="1" applyAlignment="1">
      <alignment horizontal="right"/>
    </xf>
    <xf numFmtId="0" fontId="4" fillId="0" borderId="0" xfId="1" applyFont="1"/>
    <xf numFmtId="0" fontId="5" fillId="0" borderId="2" xfId="1" applyFont="1" applyBorder="1"/>
    <xf numFmtId="0" fontId="5" fillId="0" borderId="3" xfId="1" applyFont="1" applyBorder="1" applyAlignment="1">
      <alignment horizontal="center"/>
    </xf>
    <xf numFmtId="0" fontId="5" fillId="0" borderId="0" xfId="1" applyFont="1" applyBorder="1"/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4" xfId="1" applyFont="1" applyBorder="1"/>
    <xf numFmtId="0" fontId="5" fillId="0" borderId="5" xfId="1" applyFont="1" applyBorder="1"/>
    <xf numFmtId="0" fontId="5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/>
    <xf numFmtId="0" fontId="5" fillId="0" borderId="0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1" xfId="1" applyFont="1" applyBorder="1"/>
    <xf numFmtId="0" fontId="5" fillId="0" borderId="11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9" xfId="1" applyFont="1" applyBorder="1"/>
    <xf numFmtId="0" fontId="3" fillId="0" borderId="0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188" fontId="6" fillId="0" borderId="6" xfId="1" applyNumberFormat="1" applyFont="1" applyBorder="1"/>
    <xf numFmtId="188" fontId="6" fillId="0" borderId="7" xfId="1" applyNumberFormat="1" applyFont="1" applyBorder="1"/>
    <xf numFmtId="188" fontId="6" fillId="0" borderId="0" xfId="1" applyNumberFormat="1" applyFont="1" applyAlignment="1">
      <alignment horizontal="right"/>
    </xf>
    <xf numFmtId="188" fontId="6" fillId="0" borderId="0" xfId="1" applyNumberFormat="1" applyFont="1" applyBorder="1" applyAlignment="1">
      <alignment horizontal="right"/>
    </xf>
    <xf numFmtId="188" fontId="6" fillId="0" borderId="6" xfId="1" applyNumberFormat="1" applyFont="1" applyBorder="1" applyAlignment="1">
      <alignment horizontal="right"/>
    </xf>
    <xf numFmtId="0" fontId="7" fillId="0" borderId="7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8" fillId="0" borderId="0" xfId="1" applyFont="1"/>
    <xf numFmtId="0" fontId="9" fillId="0" borderId="0" xfId="1" applyFont="1"/>
    <xf numFmtId="188" fontId="4" fillId="0" borderId="6" xfId="1" applyNumberFormat="1" applyFont="1" applyBorder="1"/>
    <xf numFmtId="188" fontId="4" fillId="0" borderId="0" xfId="1" applyNumberFormat="1" applyFont="1"/>
    <xf numFmtId="188" fontId="4" fillId="0" borderId="7" xfId="1" applyNumberFormat="1" applyFont="1" applyBorder="1" applyAlignment="1">
      <alignment horizontal="right"/>
    </xf>
    <xf numFmtId="188" fontId="4" fillId="0" borderId="6" xfId="1" applyNumberFormat="1" applyFont="1" applyBorder="1" applyAlignment="1">
      <alignment horizontal="right"/>
    </xf>
    <xf numFmtId="188" fontId="4" fillId="0" borderId="0" xfId="1" applyNumberFormat="1" applyFont="1" applyAlignment="1">
      <alignment horizontal="right"/>
    </xf>
    <xf numFmtId="188" fontId="4" fillId="0" borderId="7" xfId="1" applyNumberFormat="1" applyFont="1" applyBorder="1"/>
    <xf numFmtId="188" fontId="4" fillId="0" borderId="0" xfId="1" applyNumberFormat="1" applyFont="1" applyBorder="1"/>
    <xf numFmtId="0" fontId="10" fillId="0" borderId="0" xfId="1" applyFont="1" applyAlignment="1"/>
    <xf numFmtId="0" fontId="5" fillId="0" borderId="0" xfId="1" applyFont="1"/>
    <xf numFmtId="0" fontId="11" fillId="0" borderId="0" xfId="1" applyFont="1"/>
    <xf numFmtId="0" fontId="9" fillId="0" borderId="0" xfId="1" applyFont="1" applyAlignment="1">
      <alignment horizontal="left"/>
    </xf>
    <xf numFmtId="0" fontId="9" fillId="0" borderId="8" xfId="1" applyFont="1" applyBorder="1" applyAlignment="1">
      <alignment horizontal="left"/>
    </xf>
    <xf numFmtId="188" fontId="4" fillId="0" borderId="0" xfId="1" applyNumberFormat="1" applyFont="1" applyBorder="1" applyAlignment="1">
      <alignment horizontal="right"/>
    </xf>
    <xf numFmtId="0" fontId="10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0" fontId="9" fillId="0" borderId="8" xfId="1" applyFont="1" applyBorder="1" applyAlignment="1">
      <alignment horizontal="center"/>
    </xf>
    <xf numFmtId="0" fontId="10" fillId="0" borderId="0" xfId="1" applyFont="1"/>
    <xf numFmtId="0" fontId="9" fillId="0" borderId="0" xfId="1" applyFont="1" applyBorder="1" applyAlignment="1">
      <alignment horizontal="center"/>
    </xf>
    <xf numFmtId="4" fontId="10" fillId="0" borderId="6" xfId="1" applyNumberFormat="1" applyFont="1" applyBorder="1"/>
    <xf numFmtId="4" fontId="10" fillId="0" borderId="0" xfId="1" applyNumberFormat="1" applyFont="1"/>
    <xf numFmtId="4" fontId="10" fillId="0" borderId="7" xfId="1" applyNumberFormat="1" applyFont="1" applyBorder="1"/>
    <xf numFmtId="4" fontId="10" fillId="0" borderId="0" xfId="1" applyNumberFormat="1" applyFont="1" applyBorder="1"/>
    <xf numFmtId="0" fontId="11" fillId="0" borderId="1" xfId="1" applyFont="1" applyBorder="1"/>
    <xf numFmtId="0" fontId="11" fillId="0" borderId="11" xfId="1" applyFont="1" applyBorder="1"/>
    <xf numFmtId="0" fontId="11" fillId="0" borderId="9" xfId="1" applyFont="1" applyBorder="1"/>
    <xf numFmtId="0" fontId="11" fillId="0" borderId="0" xfId="1" applyFont="1" applyBorder="1"/>
    <xf numFmtId="0" fontId="10" fillId="0" borderId="0" xfId="1" applyFont="1" applyBorder="1"/>
  </cellXfs>
  <cellStyles count="3">
    <cellStyle name="Normal" xfId="0" builtinId="0"/>
    <cellStyle name="Normal 2" xfId="2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24"/>
  <sheetViews>
    <sheetView showGridLines="0" tabSelected="1" zoomScaleNormal="100" workbookViewId="0">
      <selection activeCell="S19" sqref="S19"/>
    </sheetView>
  </sheetViews>
  <sheetFormatPr defaultRowHeight="21.75" x14ac:dyDescent="0.5"/>
  <cols>
    <col min="1" max="1" width="0.75" style="63" customWidth="1"/>
    <col min="2" max="2" width="5.25" style="63" customWidth="1"/>
    <col min="3" max="3" width="4.25" style="63" customWidth="1"/>
    <col min="4" max="4" width="0.875" style="63" customWidth="1"/>
    <col min="5" max="5" width="7.625" style="63" bestFit="1" customWidth="1"/>
    <col min="6" max="7" width="6.875" style="63" bestFit="1" customWidth="1"/>
    <col min="8" max="8" width="7.625" style="63" bestFit="1" customWidth="1"/>
    <col min="9" max="9" width="6.25" style="63" customWidth="1"/>
    <col min="10" max="10" width="6.75" style="63" customWidth="1"/>
    <col min="11" max="11" width="7" style="63" customWidth="1"/>
    <col min="12" max="12" width="6.875" style="63" bestFit="1" customWidth="1"/>
    <col min="13" max="13" width="6.375" style="63" customWidth="1"/>
    <col min="14" max="14" width="7.125" style="63" customWidth="1"/>
    <col min="15" max="15" width="6" style="63" customWidth="1"/>
    <col min="16" max="16" width="6.375" style="63" customWidth="1"/>
    <col min="17" max="17" width="6.625" style="63" customWidth="1"/>
    <col min="18" max="18" width="6" style="63" customWidth="1"/>
    <col min="19" max="19" width="6.25" style="63" customWidth="1"/>
    <col min="20" max="20" width="6.875" style="63" customWidth="1"/>
    <col min="21" max="21" width="1" style="63" customWidth="1"/>
    <col min="22" max="22" width="10.125" style="63" customWidth="1"/>
    <col min="23" max="23" width="5" style="63" customWidth="1"/>
    <col min="24" max="24" width="3.625" style="63" customWidth="1"/>
    <col min="25" max="16384" width="9" style="63"/>
  </cols>
  <sheetData>
    <row r="1" spans="1:23" s="1" customFormat="1" x14ac:dyDescent="0.5">
      <c r="B1" s="2" t="s">
        <v>0</v>
      </c>
      <c r="C1" s="3">
        <v>18.600000000000001</v>
      </c>
      <c r="D1" s="2" t="s">
        <v>1</v>
      </c>
    </row>
    <row r="2" spans="1:23" s="4" customFormat="1" x14ac:dyDescent="0.5">
      <c r="B2" s="1" t="s">
        <v>2</v>
      </c>
      <c r="C2" s="3">
        <v>18.600000000000001</v>
      </c>
      <c r="D2" s="5" t="s">
        <v>3</v>
      </c>
    </row>
    <row r="3" spans="1:23" s="9" customFormat="1" ht="17.25" x14ac:dyDescent="0.4">
      <c r="A3" s="6"/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8"/>
      <c r="T3" s="9" t="s">
        <v>4</v>
      </c>
      <c r="W3" s="7"/>
    </row>
    <row r="4" spans="1:23" s="12" customFormat="1" ht="19.5" customHeight="1" x14ac:dyDescent="0.35">
      <c r="A4" s="10"/>
      <c r="B4" s="10"/>
      <c r="C4" s="10"/>
      <c r="D4" s="10"/>
      <c r="E4" s="11"/>
      <c r="I4" s="13" t="s">
        <v>5</v>
      </c>
      <c r="J4" s="14"/>
      <c r="K4" s="15"/>
      <c r="L4" s="16"/>
      <c r="M4" s="10"/>
      <c r="N4" s="17"/>
      <c r="O4" s="16"/>
      <c r="P4" s="10"/>
      <c r="Q4" s="17"/>
      <c r="R4" s="13" t="s">
        <v>6</v>
      </c>
      <c r="S4" s="14"/>
      <c r="T4" s="15"/>
      <c r="U4" s="16"/>
      <c r="V4" s="10"/>
    </row>
    <row r="5" spans="1:23" s="12" customFormat="1" ht="18" customHeight="1" x14ac:dyDescent="0.35">
      <c r="A5" s="18"/>
      <c r="B5" s="18"/>
      <c r="C5" s="18"/>
      <c r="D5" s="18"/>
      <c r="E5" s="19" t="s">
        <v>7</v>
      </c>
      <c r="F5" s="20" t="s">
        <v>8</v>
      </c>
      <c r="G5" s="18"/>
      <c r="H5" s="21"/>
      <c r="I5" s="20" t="s">
        <v>9</v>
      </c>
      <c r="J5" s="18"/>
      <c r="K5" s="21"/>
      <c r="L5" s="20" t="s">
        <v>10</v>
      </c>
      <c r="M5" s="18"/>
      <c r="N5" s="21"/>
      <c r="O5" s="20" t="s">
        <v>11</v>
      </c>
      <c r="P5" s="18"/>
      <c r="Q5" s="21"/>
      <c r="R5" s="20" t="s">
        <v>12</v>
      </c>
      <c r="S5" s="18"/>
      <c r="T5" s="21"/>
      <c r="U5" s="22"/>
    </row>
    <row r="6" spans="1:23" s="12" customFormat="1" ht="18" customHeight="1" x14ac:dyDescent="0.35">
      <c r="A6" s="23" t="s">
        <v>13</v>
      </c>
      <c r="B6" s="23"/>
      <c r="C6" s="23"/>
      <c r="D6" s="24"/>
      <c r="E6" s="19" t="s">
        <v>14</v>
      </c>
      <c r="F6" s="25" t="s">
        <v>15</v>
      </c>
      <c r="G6" s="26"/>
      <c r="H6" s="27"/>
      <c r="I6" s="28"/>
      <c r="J6" s="29" t="s">
        <v>16</v>
      </c>
      <c r="K6" s="30"/>
      <c r="L6" s="25" t="s">
        <v>17</v>
      </c>
      <c r="M6" s="26"/>
      <c r="N6" s="27"/>
      <c r="O6" s="25" t="s">
        <v>18</v>
      </c>
      <c r="P6" s="26"/>
      <c r="Q6" s="27"/>
      <c r="R6" s="25" t="s">
        <v>19</v>
      </c>
      <c r="S6" s="26"/>
      <c r="T6" s="27"/>
      <c r="U6" s="31" t="s">
        <v>20</v>
      </c>
      <c r="V6" s="32"/>
    </row>
    <row r="7" spans="1:23" s="12" customFormat="1" ht="18" customHeight="1" x14ac:dyDescent="0.35">
      <c r="A7" s="32"/>
      <c r="B7" s="32"/>
      <c r="C7" s="32"/>
      <c r="D7" s="24"/>
      <c r="E7" s="33" t="s">
        <v>21</v>
      </c>
      <c r="F7" s="34"/>
      <c r="G7" s="33"/>
      <c r="H7" s="35" t="s">
        <v>22</v>
      </c>
      <c r="I7" s="34"/>
      <c r="J7" s="11"/>
      <c r="K7" s="35" t="s">
        <v>22</v>
      </c>
      <c r="L7" s="34"/>
      <c r="M7" s="33"/>
      <c r="N7" s="35" t="s">
        <v>22</v>
      </c>
      <c r="O7" s="34"/>
      <c r="P7" s="33"/>
      <c r="Q7" s="35" t="s">
        <v>22</v>
      </c>
      <c r="R7" s="36"/>
      <c r="S7" s="11"/>
      <c r="T7" s="37" t="s">
        <v>22</v>
      </c>
      <c r="U7" s="31"/>
      <c r="V7" s="32"/>
    </row>
    <row r="8" spans="1:23" s="12" customFormat="1" ht="18" customHeight="1" x14ac:dyDescent="0.35">
      <c r="A8" s="32"/>
      <c r="B8" s="32"/>
      <c r="C8" s="32"/>
      <c r="D8" s="24"/>
      <c r="E8" s="33" t="s">
        <v>23</v>
      </c>
      <c r="F8" s="34" t="s">
        <v>24</v>
      </c>
      <c r="G8" s="33" t="s">
        <v>25</v>
      </c>
      <c r="H8" s="35" t="s">
        <v>26</v>
      </c>
      <c r="I8" s="34" t="s">
        <v>24</v>
      </c>
      <c r="J8" s="33" t="s">
        <v>25</v>
      </c>
      <c r="K8" s="35" t="s">
        <v>26</v>
      </c>
      <c r="L8" s="34" t="s">
        <v>24</v>
      </c>
      <c r="M8" s="33" t="s">
        <v>25</v>
      </c>
      <c r="N8" s="35" t="s">
        <v>26</v>
      </c>
      <c r="O8" s="34" t="s">
        <v>24</v>
      </c>
      <c r="P8" s="33" t="s">
        <v>25</v>
      </c>
      <c r="Q8" s="35" t="s">
        <v>26</v>
      </c>
      <c r="R8" s="34" t="s">
        <v>24</v>
      </c>
      <c r="S8" s="33" t="s">
        <v>25</v>
      </c>
      <c r="T8" s="35" t="s">
        <v>26</v>
      </c>
      <c r="U8" s="31"/>
      <c r="V8" s="32"/>
    </row>
    <row r="9" spans="1:23" s="12" customFormat="1" ht="18" customHeight="1" x14ac:dyDescent="0.35">
      <c r="E9" s="33" t="s">
        <v>27</v>
      </c>
      <c r="F9" s="34" t="s">
        <v>28</v>
      </c>
      <c r="G9" s="33" t="s">
        <v>29</v>
      </c>
      <c r="H9" s="35" t="s">
        <v>30</v>
      </c>
      <c r="I9" s="34" t="s">
        <v>28</v>
      </c>
      <c r="J9" s="33" t="s">
        <v>29</v>
      </c>
      <c r="K9" s="35" t="s">
        <v>30</v>
      </c>
      <c r="L9" s="34" t="s">
        <v>28</v>
      </c>
      <c r="M9" s="33" t="s">
        <v>29</v>
      </c>
      <c r="N9" s="35" t="s">
        <v>30</v>
      </c>
      <c r="O9" s="34" t="s">
        <v>28</v>
      </c>
      <c r="P9" s="33" t="s">
        <v>29</v>
      </c>
      <c r="Q9" s="35" t="s">
        <v>30</v>
      </c>
      <c r="R9" s="34" t="s">
        <v>28</v>
      </c>
      <c r="S9" s="33" t="s">
        <v>29</v>
      </c>
      <c r="T9" s="35" t="s">
        <v>30</v>
      </c>
      <c r="U9" s="22"/>
    </row>
    <row r="10" spans="1:23" s="12" customFormat="1" ht="18" customHeight="1" x14ac:dyDescent="0.35">
      <c r="A10" s="38"/>
      <c r="B10" s="38"/>
      <c r="C10" s="38"/>
      <c r="D10" s="38"/>
      <c r="E10" s="39" t="s">
        <v>31</v>
      </c>
      <c r="F10" s="40" t="s">
        <v>32</v>
      </c>
      <c r="G10" s="39"/>
      <c r="H10" s="41" t="s">
        <v>33</v>
      </c>
      <c r="I10" s="40" t="s">
        <v>32</v>
      </c>
      <c r="J10" s="39"/>
      <c r="K10" s="41" t="s">
        <v>33</v>
      </c>
      <c r="L10" s="40" t="s">
        <v>32</v>
      </c>
      <c r="M10" s="39"/>
      <c r="N10" s="41" t="s">
        <v>33</v>
      </c>
      <c r="O10" s="40" t="s">
        <v>32</v>
      </c>
      <c r="P10" s="39"/>
      <c r="Q10" s="41" t="s">
        <v>33</v>
      </c>
      <c r="R10" s="40" t="s">
        <v>32</v>
      </c>
      <c r="S10" s="39"/>
      <c r="T10" s="41" t="s">
        <v>33</v>
      </c>
      <c r="U10" s="42"/>
      <c r="V10" s="38"/>
      <c r="W10" s="38"/>
    </row>
    <row r="11" spans="1:23" s="52" customFormat="1" ht="24" customHeight="1" x14ac:dyDescent="0.45">
      <c r="A11" s="43" t="s">
        <v>34</v>
      </c>
      <c r="B11" s="43"/>
      <c r="C11" s="43"/>
      <c r="D11" s="44"/>
      <c r="E11" s="45">
        <f t="shared" ref="E11:K11" si="0">E12+E13+E14+E15+E16+E17+E18+E19</f>
        <v>12826.08</v>
      </c>
      <c r="F11" s="45">
        <f t="shared" si="0"/>
        <v>7637.9199999999992</v>
      </c>
      <c r="G11" s="45">
        <f t="shared" si="0"/>
        <v>6911.6799999999994</v>
      </c>
      <c r="H11" s="45">
        <f t="shared" si="0"/>
        <v>11710.86</v>
      </c>
      <c r="I11" s="45">
        <f t="shared" si="0"/>
        <v>361.53</v>
      </c>
      <c r="J11" s="45">
        <f t="shared" si="0"/>
        <v>391.61999999999995</v>
      </c>
      <c r="K11" s="45">
        <f t="shared" si="0"/>
        <v>1080.99</v>
      </c>
      <c r="L11" s="46">
        <f>L13+L14+L15+L18</f>
        <v>3.98</v>
      </c>
      <c r="M11" s="45">
        <f>M13+M14+M15+M17+M18</f>
        <v>5.74</v>
      </c>
      <c r="N11" s="47" t="s">
        <v>35</v>
      </c>
      <c r="O11" s="46">
        <f>O12+O14+O16+O19</f>
        <v>0.66</v>
      </c>
      <c r="P11" s="45">
        <f>P12+P13+P14+P15+P16+P17+P18+P19</f>
        <v>14.82</v>
      </c>
      <c r="Q11" s="45">
        <f>Q12+Q13+Q14+Q15+Q16+Q17+Q18+Q19</f>
        <v>34.24</v>
      </c>
      <c r="R11" s="48" t="s">
        <v>35</v>
      </c>
      <c r="S11" s="45">
        <f>S12+S13+S19</f>
        <v>43.08</v>
      </c>
      <c r="T11" s="49" t="s">
        <v>35</v>
      </c>
      <c r="U11" s="50" t="s">
        <v>27</v>
      </c>
      <c r="V11" s="51"/>
    </row>
    <row r="12" spans="1:23" ht="29.1" customHeight="1" x14ac:dyDescent="0.5">
      <c r="A12" s="53" t="s">
        <v>36</v>
      </c>
      <c r="B12" s="53"/>
      <c r="C12" s="53"/>
      <c r="D12" s="53"/>
      <c r="E12" s="54">
        <v>4232.38</v>
      </c>
      <c r="F12" s="54">
        <v>4210.5</v>
      </c>
      <c r="G12" s="54">
        <v>4322.5</v>
      </c>
      <c r="H12" s="54">
        <v>3919.09</v>
      </c>
      <c r="I12" s="54">
        <v>102.56</v>
      </c>
      <c r="J12" s="54">
        <v>101.95</v>
      </c>
      <c r="K12" s="55">
        <v>308.64999999999998</v>
      </c>
      <c r="L12" s="56" t="s">
        <v>35</v>
      </c>
      <c r="M12" s="57" t="s">
        <v>35</v>
      </c>
      <c r="N12" s="58" t="s">
        <v>35</v>
      </c>
      <c r="O12" s="59">
        <v>7.0000000000000007E-2</v>
      </c>
      <c r="P12" s="54">
        <v>1.6</v>
      </c>
      <c r="Q12" s="60">
        <v>4.6500000000000004</v>
      </c>
      <c r="R12" s="57" t="s">
        <v>35</v>
      </c>
      <c r="S12" s="60">
        <v>31.12</v>
      </c>
      <c r="T12" s="57" t="s">
        <v>35</v>
      </c>
      <c r="U12" s="61" t="s">
        <v>37</v>
      </c>
      <c r="V12" s="62"/>
    </row>
    <row r="13" spans="1:23" ht="29.1" customHeight="1" x14ac:dyDescent="0.5">
      <c r="A13" s="64" t="s">
        <v>38</v>
      </c>
      <c r="B13" s="64"/>
      <c r="C13" s="64"/>
      <c r="D13" s="65"/>
      <c r="E13" s="54">
        <v>1146.31</v>
      </c>
      <c r="F13" s="54">
        <v>418.2</v>
      </c>
      <c r="G13" s="54">
        <v>332.23</v>
      </c>
      <c r="H13" s="54">
        <v>1043.22</v>
      </c>
      <c r="I13" s="54">
        <v>41.11</v>
      </c>
      <c r="J13" s="54">
        <v>51.43</v>
      </c>
      <c r="K13" s="55">
        <v>94.27</v>
      </c>
      <c r="L13" s="59">
        <v>0.21</v>
      </c>
      <c r="M13" s="54">
        <v>1.1100000000000001</v>
      </c>
      <c r="N13" s="58" t="s">
        <v>35</v>
      </c>
      <c r="O13" s="56" t="s">
        <v>35</v>
      </c>
      <c r="P13" s="57">
        <v>1.17</v>
      </c>
      <c r="Q13" s="66">
        <v>8.82</v>
      </c>
      <c r="R13" s="57" t="s">
        <v>35</v>
      </c>
      <c r="S13" s="66">
        <v>1.1000000000000001</v>
      </c>
      <c r="T13" s="57" t="s">
        <v>35</v>
      </c>
      <c r="U13" s="67" t="s">
        <v>39</v>
      </c>
      <c r="V13" s="62"/>
    </row>
    <row r="14" spans="1:23" ht="29.1" customHeight="1" x14ac:dyDescent="0.5">
      <c r="A14" s="64" t="s">
        <v>40</v>
      </c>
      <c r="B14" s="64"/>
      <c r="C14" s="64"/>
      <c r="D14" s="65"/>
      <c r="E14" s="54">
        <v>874.94</v>
      </c>
      <c r="F14" s="54">
        <v>335.64</v>
      </c>
      <c r="G14" s="54">
        <v>190.11</v>
      </c>
      <c r="H14" s="54">
        <v>797.48</v>
      </c>
      <c r="I14" s="54">
        <v>17.190000000000001</v>
      </c>
      <c r="J14" s="54">
        <v>20.64</v>
      </c>
      <c r="K14" s="55">
        <v>75.11</v>
      </c>
      <c r="L14" s="59">
        <v>3.35</v>
      </c>
      <c r="M14" s="54">
        <v>3.57</v>
      </c>
      <c r="N14" s="58" t="s">
        <v>35</v>
      </c>
      <c r="O14" s="59">
        <v>0.06</v>
      </c>
      <c r="P14" s="54">
        <v>0.5</v>
      </c>
      <c r="Q14" s="60">
        <v>2.35</v>
      </c>
      <c r="R14" s="57" t="s">
        <v>35</v>
      </c>
      <c r="S14" s="66" t="s">
        <v>35</v>
      </c>
      <c r="T14" s="57" t="s">
        <v>35</v>
      </c>
      <c r="U14" s="67" t="s">
        <v>41</v>
      </c>
      <c r="V14" s="62"/>
    </row>
    <row r="15" spans="1:23" ht="29.1" customHeight="1" x14ac:dyDescent="0.5">
      <c r="A15" s="68" t="s">
        <v>42</v>
      </c>
      <c r="B15" s="69"/>
      <c r="C15" s="69"/>
      <c r="D15" s="70"/>
      <c r="E15" s="54">
        <v>2076.9</v>
      </c>
      <c r="F15" s="54">
        <v>878.58</v>
      </c>
      <c r="G15" s="54">
        <v>712.45</v>
      </c>
      <c r="H15" s="54">
        <v>1967.88</v>
      </c>
      <c r="I15" s="54">
        <v>40.119999999999997</v>
      </c>
      <c r="J15" s="54">
        <v>51.75</v>
      </c>
      <c r="K15" s="55">
        <v>105.3</v>
      </c>
      <c r="L15" s="59">
        <v>0.04</v>
      </c>
      <c r="M15" s="54">
        <v>0.04</v>
      </c>
      <c r="N15" s="58" t="s">
        <v>35</v>
      </c>
      <c r="O15" s="56" t="s">
        <v>35</v>
      </c>
      <c r="P15" s="57">
        <v>2.78</v>
      </c>
      <c r="Q15" s="66">
        <v>3.72</v>
      </c>
      <c r="R15" s="57" t="s">
        <v>35</v>
      </c>
      <c r="S15" s="66" t="s">
        <v>35</v>
      </c>
      <c r="T15" s="57" t="s">
        <v>35</v>
      </c>
      <c r="U15" s="67" t="s">
        <v>43</v>
      </c>
      <c r="V15" s="62"/>
    </row>
    <row r="16" spans="1:23" ht="29.1" customHeight="1" x14ac:dyDescent="0.5">
      <c r="A16" s="68" t="s">
        <v>44</v>
      </c>
      <c r="B16" s="71"/>
      <c r="C16" s="71"/>
      <c r="D16" s="71"/>
      <c r="E16" s="54">
        <v>975.67</v>
      </c>
      <c r="F16" s="54">
        <v>344.54</v>
      </c>
      <c r="G16" s="54">
        <v>255.75</v>
      </c>
      <c r="H16" s="54">
        <v>872</v>
      </c>
      <c r="I16" s="54">
        <v>33.979999999999997</v>
      </c>
      <c r="J16" s="54">
        <v>38.15</v>
      </c>
      <c r="K16" s="55">
        <v>101.43</v>
      </c>
      <c r="L16" s="56" t="s">
        <v>35</v>
      </c>
      <c r="M16" s="57" t="s">
        <v>35</v>
      </c>
      <c r="N16" s="58" t="s">
        <v>35</v>
      </c>
      <c r="O16" s="56">
        <v>0.48</v>
      </c>
      <c r="P16" s="57">
        <v>1.54</v>
      </c>
      <c r="Q16" s="66">
        <v>2.2400000000000002</v>
      </c>
      <c r="R16" s="57" t="s">
        <v>35</v>
      </c>
      <c r="S16" s="66" t="s">
        <v>35</v>
      </c>
      <c r="T16" s="57" t="s">
        <v>35</v>
      </c>
      <c r="U16" s="67" t="s">
        <v>45</v>
      </c>
      <c r="V16" s="62"/>
    </row>
    <row r="17" spans="1:23" ht="29.1" customHeight="1" x14ac:dyDescent="0.5">
      <c r="A17" s="68" t="s">
        <v>46</v>
      </c>
      <c r="B17" s="69"/>
      <c r="C17" s="69"/>
      <c r="D17" s="72"/>
      <c r="E17" s="54">
        <v>1527.83</v>
      </c>
      <c r="F17" s="54">
        <v>684.82</v>
      </c>
      <c r="G17" s="54">
        <v>562.02</v>
      </c>
      <c r="H17" s="54">
        <v>1374.56</v>
      </c>
      <c r="I17" s="54">
        <v>47.62</v>
      </c>
      <c r="J17" s="54">
        <v>61.01</v>
      </c>
      <c r="K17" s="55">
        <v>146.06</v>
      </c>
      <c r="L17" s="56" t="s">
        <v>35</v>
      </c>
      <c r="M17" s="54">
        <v>0.15</v>
      </c>
      <c r="N17" s="58" t="s">
        <v>35</v>
      </c>
      <c r="O17" s="56" t="s">
        <v>35</v>
      </c>
      <c r="P17" s="57">
        <v>6.11</v>
      </c>
      <c r="Q17" s="66">
        <v>7.21</v>
      </c>
      <c r="R17" s="57" t="s">
        <v>35</v>
      </c>
      <c r="S17" s="66" t="s">
        <v>35</v>
      </c>
      <c r="T17" s="57" t="s">
        <v>35</v>
      </c>
      <c r="U17" s="67" t="s">
        <v>47</v>
      </c>
      <c r="V17" s="62"/>
    </row>
    <row r="18" spans="1:23" ht="29.1" customHeight="1" x14ac:dyDescent="0.5">
      <c r="A18" s="68" t="s">
        <v>48</v>
      </c>
      <c r="B18" s="69"/>
      <c r="C18" s="69"/>
      <c r="D18" s="72"/>
      <c r="E18" s="54">
        <v>802.07</v>
      </c>
      <c r="F18" s="54">
        <v>314.2</v>
      </c>
      <c r="G18" s="54">
        <v>200.63</v>
      </c>
      <c r="H18" s="54">
        <v>726.23</v>
      </c>
      <c r="I18" s="54">
        <v>26.01</v>
      </c>
      <c r="J18" s="54">
        <v>25.13</v>
      </c>
      <c r="K18" s="55">
        <v>72.400000000000006</v>
      </c>
      <c r="L18" s="59">
        <v>0.38</v>
      </c>
      <c r="M18" s="54">
        <v>0.87</v>
      </c>
      <c r="N18" s="58" t="s">
        <v>35</v>
      </c>
      <c r="O18" s="56" t="s">
        <v>35</v>
      </c>
      <c r="P18" s="57">
        <v>0.91</v>
      </c>
      <c r="Q18" s="66">
        <v>3.44</v>
      </c>
      <c r="R18" s="57" t="s">
        <v>35</v>
      </c>
      <c r="S18" s="66" t="s">
        <v>35</v>
      </c>
      <c r="T18" s="57" t="s">
        <v>35</v>
      </c>
      <c r="U18" s="67" t="s">
        <v>49</v>
      </c>
      <c r="V18" s="62"/>
    </row>
    <row r="19" spans="1:23" ht="29.1" customHeight="1" x14ac:dyDescent="0.5">
      <c r="A19" s="53" t="s">
        <v>50</v>
      </c>
      <c r="B19" s="69"/>
      <c r="C19" s="69"/>
      <c r="D19" s="72"/>
      <c r="E19" s="54">
        <v>1189.98</v>
      </c>
      <c r="F19" s="54">
        <v>451.44</v>
      </c>
      <c r="G19" s="54">
        <v>335.99</v>
      </c>
      <c r="H19" s="54">
        <v>1010.4</v>
      </c>
      <c r="I19" s="54">
        <v>52.94</v>
      </c>
      <c r="J19" s="54">
        <v>41.56</v>
      </c>
      <c r="K19" s="55">
        <v>177.77</v>
      </c>
      <c r="L19" s="56" t="s">
        <v>35</v>
      </c>
      <c r="M19" s="57" t="s">
        <v>35</v>
      </c>
      <c r="N19" s="58" t="s">
        <v>35</v>
      </c>
      <c r="O19" s="56">
        <v>0.05</v>
      </c>
      <c r="P19" s="57">
        <v>0.21</v>
      </c>
      <c r="Q19" s="66">
        <v>1.81</v>
      </c>
      <c r="R19" s="57" t="s">
        <v>35</v>
      </c>
      <c r="S19" s="60">
        <v>10.86</v>
      </c>
      <c r="T19" s="57" t="s">
        <v>35</v>
      </c>
      <c r="U19" s="67" t="s">
        <v>51</v>
      </c>
      <c r="V19" s="62"/>
    </row>
    <row r="20" spans="1:23" x14ac:dyDescent="0.5">
      <c r="A20" s="62"/>
      <c r="B20" s="62"/>
      <c r="C20" s="62"/>
      <c r="D20" s="62"/>
      <c r="E20" s="73"/>
      <c r="F20" s="73"/>
      <c r="G20" s="73"/>
      <c r="H20" s="73"/>
      <c r="I20" s="73"/>
      <c r="J20" s="73"/>
      <c r="K20" s="74"/>
      <c r="L20" s="75"/>
      <c r="M20" s="73"/>
      <c r="N20" s="74"/>
      <c r="O20" s="75"/>
      <c r="P20" s="73"/>
      <c r="Q20" s="76"/>
      <c r="R20" s="73"/>
      <c r="S20" s="76"/>
      <c r="T20" s="73"/>
      <c r="U20" s="62"/>
      <c r="V20" s="62"/>
    </row>
    <row r="21" spans="1:23" ht="3" customHeight="1" x14ac:dyDescent="0.5">
      <c r="A21" s="77"/>
      <c r="B21" s="77"/>
      <c r="C21" s="77"/>
      <c r="D21" s="77"/>
      <c r="E21" s="78"/>
      <c r="F21" s="78"/>
      <c r="G21" s="78"/>
      <c r="H21" s="78"/>
      <c r="I21" s="78"/>
      <c r="J21" s="78"/>
      <c r="K21" s="77"/>
      <c r="L21" s="79"/>
      <c r="M21" s="78"/>
      <c r="N21" s="77"/>
      <c r="O21" s="79"/>
      <c r="P21" s="78"/>
      <c r="Q21" s="77"/>
      <c r="R21" s="78"/>
      <c r="S21" s="77"/>
      <c r="T21" s="78"/>
      <c r="U21" s="77"/>
      <c r="V21" s="77"/>
      <c r="W21" s="77"/>
    </row>
    <row r="22" spans="1:23" ht="3" customHeight="1" x14ac:dyDescent="0.5">
      <c r="P22" s="80"/>
    </row>
    <row r="23" spans="1:23" s="71" customFormat="1" ht="18.75" x14ac:dyDescent="0.45">
      <c r="B23" s="71" t="s">
        <v>52</v>
      </c>
      <c r="P23" s="81"/>
    </row>
    <row r="24" spans="1:23" s="71" customFormat="1" ht="18.75" x14ac:dyDescent="0.45">
      <c r="B24" s="71" t="s">
        <v>53</v>
      </c>
      <c r="P24" s="81"/>
    </row>
  </sheetData>
  <mergeCells count="18">
    <mergeCell ref="A11:D11"/>
    <mergeCell ref="U11:V11"/>
    <mergeCell ref="A13:D13"/>
    <mergeCell ref="A14:D14"/>
    <mergeCell ref="A6:D8"/>
    <mergeCell ref="F6:H6"/>
    <mergeCell ref="L6:N6"/>
    <mergeCell ref="O6:Q6"/>
    <mergeCell ref="R6:T6"/>
    <mergeCell ref="U6:V8"/>
    <mergeCell ref="I4:K4"/>
    <mergeCell ref="R4:T4"/>
    <mergeCell ref="A5:D5"/>
    <mergeCell ref="F5:H5"/>
    <mergeCell ref="I5:K5"/>
    <mergeCell ref="L5:N5"/>
    <mergeCell ref="O5:Q5"/>
    <mergeCell ref="R5:T5"/>
  </mergeCells>
  <pageMargins left="0.35" right="0.17" top="0.68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T-18.6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2017-05-23T05:20:37Z</dcterms:created>
  <dcterms:modified xsi:type="dcterms:W3CDTF">2017-05-23T05:20:43Z</dcterms:modified>
</cp:coreProperties>
</file>