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84" windowWidth="10452" windowHeight="6312"/>
  </bookViews>
  <sheets>
    <sheet name="T-3.12 " sheetId="2" r:id="rId1"/>
    <sheet name="T-3.13 " sheetId="3" r:id="rId2"/>
  </sheets>
  <definedNames>
    <definedName name="_1ประเภทของบุคลากร_1_3_และเพศ1_2560_1212">#REF!</definedName>
    <definedName name="_1ประเภทของบุคลากร_1_3_และเพศ1_2560_1220">#REF!</definedName>
    <definedName name="_1ประเภทของบุคลากร_1_3_และเพศ1_2560rev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>#REF!</definedName>
    <definedName name="หฟกหกด๐">#REF!</definedName>
    <definedName name="ๆ">#REF!</definedName>
  </definedNames>
  <calcPr calcId="125725"/>
</workbook>
</file>

<file path=xl/calcChain.xml><?xml version="1.0" encoding="utf-8"?>
<calcChain xmlns="http://schemas.openxmlformats.org/spreadsheetml/2006/main">
  <c r="J10" i="3"/>
  <c r="K10"/>
  <c r="M10"/>
  <c r="N10"/>
  <c r="P10"/>
  <c r="Q10"/>
  <c r="G11"/>
  <c r="H11"/>
  <c r="H10" s="1"/>
  <c r="I11"/>
  <c r="L11"/>
  <c r="L10" s="1"/>
  <c r="O11"/>
  <c r="G12"/>
  <c r="G10" s="1"/>
  <c r="H12"/>
  <c r="I12"/>
  <c r="I10" s="1"/>
  <c r="L12"/>
  <c r="O12"/>
  <c r="O10" s="1"/>
  <c r="G13"/>
  <c r="H13"/>
  <c r="I13"/>
  <c r="L13"/>
  <c r="O13"/>
  <c r="G14"/>
  <c r="H14"/>
  <c r="I14"/>
  <c r="L14"/>
  <c r="O14"/>
  <c r="G15"/>
  <c r="H15"/>
  <c r="I15"/>
  <c r="L15"/>
  <c r="O15"/>
  <c r="G16"/>
  <c r="H16"/>
  <c r="I16"/>
  <c r="L16"/>
  <c r="O16"/>
  <c r="G17"/>
  <c r="H17"/>
  <c r="I17"/>
  <c r="L17"/>
  <c r="O17"/>
  <c r="G18"/>
  <c r="H18"/>
  <c r="I18"/>
  <c r="L18"/>
  <c r="O18"/>
  <c r="G19"/>
  <c r="H19"/>
  <c r="I19"/>
  <c r="L19"/>
  <c r="O19"/>
  <c r="G20"/>
  <c r="H20"/>
  <c r="I20"/>
  <c r="L20"/>
  <c r="O20"/>
  <c r="G21"/>
  <c r="H21"/>
  <c r="I21"/>
  <c r="L21"/>
  <c r="O21"/>
  <c r="G22"/>
  <c r="H22"/>
  <c r="I22"/>
  <c r="L22"/>
  <c r="O22"/>
  <c r="G23"/>
  <c r="H23"/>
  <c r="I23"/>
  <c r="L23"/>
  <c r="O23"/>
  <c r="G24"/>
  <c r="H24"/>
  <c r="I24"/>
  <c r="L24"/>
  <c r="O24"/>
  <c r="G25"/>
  <c r="H25"/>
  <c r="I25"/>
  <c r="L25"/>
  <c r="O25"/>
  <c r="G26"/>
  <c r="H26"/>
  <c r="I26"/>
  <c r="L26"/>
  <c r="O26"/>
  <c r="G36"/>
  <c r="H36"/>
  <c r="I36"/>
  <c r="F36" s="1"/>
  <c r="L36"/>
  <c r="O36"/>
  <c r="F37"/>
  <c r="I37"/>
  <c r="L37"/>
  <c r="O37"/>
  <c r="G38"/>
  <c r="H38"/>
  <c r="I38"/>
  <c r="F38" s="1"/>
  <c r="L38"/>
  <c r="O38"/>
  <c r="G39"/>
  <c r="H39"/>
  <c r="I39"/>
  <c r="F39" s="1"/>
  <c r="L39"/>
  <c r="O39"/>
  <c r="G40"/>
  <c r="H40"/>
  <c r="I40"/>
  <c r="F40" s="1"/>
  <c r="L40"/>
  <c r="O40"/>
  <c r="G41"/>
  <c r="H41"/>
  <c r="I41"/>
  <c r="F41" s="1"/>
  <c r="L41"/>
  <c r="O41"/>
  <c r="G42"/>
  <c r="H42"/>
  <c r="I42"/>
  <c r="F42" s="1"/>
  <c r="L42"/>
  <c r="O42"/>
  <c r="G43"/>
  <c r="H43"/>
  <c r="I43"/>
  <c r="F43" s="1"/>
  <c r="L43"/>
  <c r="O43"/>
  <c r="G44"/>
  <c r="H44"/>
  <c r="I44"/>
  <c r="F44" s="1"/>
  <c r="L44"/>
  <c r="O44"/>
  <c r="G45"/>
  <c r="H45"/>
  <c r="I45"/>
  <c r="F45" s="1"/>
  <c r="L45"/>
  <c r="O45"/>
  <c r="G46"/>
  <c r="H46"/>
  <c r="I46"/>
  <c r="F46" s="1"/>
  <c r="L46"/>
  <c r="O46"/>
  <c r="G47"/>
  <c r="H47"/>
  <c r="I47"/>
  <c r="F47" s="1"/>
  <c r="L47"/>
  <c r="O47"/>
  <c r="G48"/>
  <c r="H48"/>
  <c r="I48"/>
  <c r="F48" s="1"/>
  <c r="L48"/>
  <c r="O48"/>
  <c r="G49"/>
  <c r="H49"/>
  <c r="I49"/>
  <c r="F49" s="1"/>
  <c r="L49"/>
  <c r="O49"/>
  <c r="G50"/>
  <c r="H50"/>
  <c r="I50"/>
  <c r="F50" s="1"/>
  <c r="L50"/>
  <c r="O50"/>
  <c r="G51"/>
  <c r="H51"/>
  <c r="I51"/>
  <c r="F51" s="1"/>
  <c r="L51"/>
  <c r="O51"/>
  <c r="J10" i="2"/>
  <c r="K10"/>
  <c r="L10"/>
  <c r="F10" i="3" l="1"/>
</calcChain>
</file>

<file path=xl/sharedStrings.xml><?xml version="1.0" encoding="utf-8"?>
<sst xmlns="http://schemas.openxmlformats.org/spreadsheetml/2006/main" count="190" uniqueCount="124">
  <si>
    <t>อำเภอ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</si>
  <si>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</si>
  <si>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</si>
  <si>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</si>
  <si>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</si>
  <si>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</si>
  <si>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</si>
  <si>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</si>
  <si>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</si>
  <si>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</si>
  <si>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</si>
  <si>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</si>
  <si>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</si>
  <si>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</si>
  <si>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</si>
  <si>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</si>
  <si>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</si>
  <si>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</si>
  <si>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</si>
  <si>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</si>
  <si>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</si>
  <si>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</si>
  <si>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</si>
  <si>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</si>
  <si>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ประถมศึกษา</t>
  </si>
  <si>
    <t>Learning promotion</t>
  </si>
  <si>
    <t>การส่งเสริมการรู้หนังสือ</t>
  </si>
  <si>
    <t xml:space="preserve">Total </t>
  </si>
  <si>
    <t>รวมยอด</t>
  </si>
  <si>
    <t>Female</t>
  </si>
  <si>
    <t>Male</t>
  </si>
  <si>
    <t>Total</t>
  </si>
  <si>
    <t>หญิง</t>
  </si>
  <si>
    <t>ชาย</t>
  </si>
  <si>
    <t>รวม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</si>
  <si>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</si>
  <si>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</si>
  <si>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</si>
  <si>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</si>
  <si>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</si>
  <si>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</si>
  <si>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2018</t>
  </si>
  <si>
    <t>Enrolment Registered and Enrolment Graduated Under Office of The Non-Formal and Informal Education</t>
  </si>
  <si>
    <t>Table 3.12</t>
  </si>
  <si>
    <t>และกิจกรรมการศึกษา ปีงบประมาณ  2561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</si>
  <si>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</si>
  <si>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</si>
  <si>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</si>
  <si>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</si>
  <si>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</si>
  <si>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</si>
  <si>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</si>
  <si>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</si>
  <si>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</si>
  <si>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</si>
  <si>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</si>
  <si>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</si>
  <si>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</si>
  <si>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</si>
  <si>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</si>
  <si>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</si>
  <si>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</si>
  <si>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</si>
  <si>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</si>
  <si>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</si>
  <si>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</si>
  <si>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</si>
  <si>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</si>
  <si>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</si>
  <si>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</si>
  <si>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</si>
  <si>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</si>
  <si>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</si>
  <si>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</si>
  <si>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</si>
  <si>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</si>
  <si>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</si>
  <si>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</si>
  <si>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</si>
  <si>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</si>
  <si>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>District</t>
  </si>
  <si>
    <t>Basic education</t>
  </si>
  <si>
    <t>การศึกษาขั้นพื้นฐาน</t>
  </si>
  <si>
    <t>Table 3.13 Enrolment Registered in Office of The Non-Formal and Informal Education by Educational Activities, Sex and District:  Fiscal Year 2018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</si>
  <si>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2561(ต่อ)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</si>
  <si>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</si>
  <si>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</si>
  <si>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</si>
  <si>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</si>
  <si>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</si>
  <si>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</si>
  <si>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</si>
  <si>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</si>
  <si>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</si>
  <si>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</si>
  <si>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</si>
  <si>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</si>
  <si>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</si>
  <si>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</si>
  <si>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</si>
  <si>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</si>
  <si>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</si>
  <si>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</si>
  <si>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</si>
  <si>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</si>
  <si>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</si>
  <si>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</si>
  <si>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</si>
  <si>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</si>
  <si>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</si>
  <si>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</si>
  <si>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</si>
  <si>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</si>
  <si>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</si>
  <si>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</si>
  <si>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</si>
  <si>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</si>
  <si>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มัธยมศึกษาตอนปลาย upper secondary</t>
  </si>
  <si>
    <t>มัธยมศึกษาตอนต้น Lowersecondary</t>
  </si>
  <si>
    <t>ประถมศึกษา Elementary</t>
  </si>
  <si>
    <t>Enrolment Registered in Office of The Non-Formal and Informal Education by Educational Activities, Sex and District:  Fiscal Year   2018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</si>
  <si>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</si>
  <si>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2561</t>
  </si>
  <si>
    <t>ตาราง 3.13</t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</si>
</sst>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0_-;\-* #,##0.00_-;_-* \-??_-;_-@_-"/>
    <numFmt numFmtId="189" formatCode="_(* #,##0.00_);_(* \(#,##0.00\);_(* &quot;-&quot;??_);_(@_)"/>
  </numFmts>
  <fonts count="19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4"/>
      <name val="Cordia New"/>
      <family val="2"/>
    </font>
    <font>
      <u/>
      <sz val="14"/>
      <color theme="10"/>
      <name val="Cordia New"/>
      <family val="2"/>
    </font>
    <font>
      <sz val="10"/>
      <color indexed="8"/>
      <name val="Tahoma"/>
      <family val="2"/>
    </font>
    <font>
      <sz val="14"/>
      <name val="Cordia New"/>
      <charset val="222"/>
    </font>
    <font>
      <sz val="10"/>
      <name val="Arial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1"/>
      <color indexed="8"/>
      <name val="Tahoma"/>
      <family val="2"/>
      <charset val="222"/>
    </font>
    <font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8"/>
      <name val="TH SarabunPSK"/>
      <family val="2"/>
    </font>
    <font>
      <b/>
      <sz val="12"/>
      <name val="TH SarabunPSK"/>
      <family val="2"/>
    </font>
    <font>
      <b/>
      <sz val="13.5"/>
      <name val="TH SarabunPSK"/>
      <family val="2"/>
    </font>
    <font>
      <b/>
      <sz val="14"/>
      <name val="TH SarabunPSK"/>
      <family val="2"/>
    </font>
    <font>
      <sz val="12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1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6" fillId="0" borderId="0" applyFill="0" applyBorder="0" applyAlignment="0" applyProtection="0"/>
    <xf numFmtId="18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6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7" fillId="0" borderId="0"/>
    <xf numFmtId="0" fontId="3" fillId="0" borderId="0"/>
    <xf numFmtId="0" fontId="2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0" fillId="2" borderId="1" applyNumberFormat="0" applyFont="0" applyAlignment="0" applyProtection="0"/>
  </cellStyleXfs>
  <cellXfs count="95">
    <xf numFmtId="0" fontId="0" fillId="0" borderId="0" xfId="0"/>
    <xf numFmtId="0" fontId="11" fillId="0" borderId="0" xfId="85" applyFont="1"/>
    <xf numFmtId="0" fontId="11" fillId="0" borderId="0" xfId="85" applyFont="1" applyAlignment="1"/>
    <xf numFmtId="0" fontId="12" fillId="0" borderId="0" xfId="85" applyFont="1" applyAlignment="1"/>
    <xf numFmtId="0" fontId="12" fillId="0" borderId="0" xfId="85" applyFont="1"/>
    <xf numFmtId="0" fontId="12" fillId="0" borderId="0" xfId="85" applyFont="1" applyBorder="1"/>
    <xf numFmtId="0" fontId="12" fillId="0" borderId="4" xfId="85" applyFont="1" applyBorder="1"/>
    <xf numFmtId="0" fontId="12" fillId="0" borderId="5" xfId="85" applyFont="1" applyBorder="1"/>
    <xf numFmtId="0" fontId="12" fillId="0" borderId="2" xfId="85" applyFont="1" applyBorder="1"/>
    <xf numFmtId="0" fontId="12" fillId="0" borderId="6" xfId="85" applyFont="1" applyBorder="1"/>
    <xf numFmtId="0" fontId="12" fillId="0" borderId="0" xfId="85" applyFont="1" applyBorder="1" applyAlignment="1"/>
    <xf numFmtId="41" fontId="12" fillId="0" borderId="7" xfId="42" applyNumberFormat="1" applyFont="1" applyBorder="1" applyAlignment="1"/>
    <xf numFmtId="41" fontId="13" fillId="0" borderId="7" xfId="1" applyNumberFormat="1" applyFont="1" applyBorder="1" applyAlignment="1"/>
    <xf numFmtId="41" fontId="12" fillId="0" borderId="8" xfId="42" applyNumberFormat="1" applyFont="1" applyBorder="1" applyAlignment="1"/>
    <xf numFmtId="187" fontId="12" fillId="0" borderId="0" xfId="42" applyNumberFormat="1" applyFont="1" applyBorder="1" applyAlignment="1"/>
    <xf numFmtId="187" fontId="12" fillId="0" borderId="7" xfId="42" applyNumberFormat="1" applyFont="1" applyBorder="1" applyAlignment="1"/>
    <xf numFmtId="187" fontId="12" fillId="0" borderId="8" xfId="42" applyNumberFormat="1" applyFont="1" applyBorder="1" applyAlignment="1"/>
    <xf numFmtId="187" fontId="14" fillId="0" borderId="0" xfId="85" applyNumberFormat="1" applyFont="1" applyAlignment="1"/>
    <xf numFmtId="0" fontId="15" fillId="0" borderId="0" xfId="85" applyFont="1" applyAlignment="1"/>
    <xf numFmtId="0" fontId="15" fillId="0" borderId="0" xfId="85" applyFont="1" applyBorder="1" applyAlignment="1"/>
    <xf numFmtId="187" fontId="15" fillId="0" borderId="7" xfId="42" applyNumberFormat="1" applyFont="1" applyBorder="1" applyAlignment="1"/>
    <xf numFmtId="187" fontId="15" fillId="0" borderId="8" xfId="42" applyNumberFormat="1" applyFont="1" applyBorder="1" applyAlignment="1"/>
    <xf numFmtId="0" fontId="12" fillId="0" borderId="4" xfId="85" applyFont="1" applyBorder="1" applyAlignment="1">
      <alignment horizontal="center"/>
    </xf>
    <xf numFmtId="0" fontId="12" fillId="0" borderId="5" xfId="85" applyFont="1" applyBorder="1" applyAlignment="1">
      <alignment horizontal="center"/>
    </xf>
    <xf numFmtId="0" fontId="12" fillId="0" borderId="2" xfId="85" applyFont="1" applyBorder="1" applyAlignment="1">
      <alignment horizontal="center"/>
    </xf>
    <xf numFmtId="0" fontId="12" fillId="0" borderId="6" xfId="85" applyFont="1" applyBorder="1" applyAlignment="1">
      <alignment horizontal="center"/>
    </xf>
    <xf numFmtId="0" fontId="12" fillId="0" borderId="0" xfId="85" applyFont="1" applyBorder="1" applyAlignment="1">
      <alignment horizontal="center"/>
    </xf>
    <xf numFmtId="0" fontId="12" fillId="0" borderId="10" xfId="85" applyFont="1" applyBorder="1" applyAlignment="1">
      <alignment horizontal="center"/>
    </xf>
    <xf numFmtId="0" fontId="12" fillId="0" borderId="7" xfId="85" applyFont="1" applyBorder="1" applyAlignment="1">
      <alignment horizontal="center"/>
    </xf>
    <xf numFmtId="0" fontId="12" fillId="0" borderId="8" xfId="85" applyFont="1" applyBorder="1" applyAlignment="1">
      <alignment horizontal="center"/>
    </xf>
    <xf numFmtId="0" fontId="11" fillId="0" borderId="4" xfId="85" applyFont="1" applyBorder="1"/>
    <xf numFmtId="0" fontId="16" fillId="0" borderId="0" xfId="85" applyFont="1"/>
    <xf numFmtId="0" fontId="17" fillId="0" borderId="0" xfId="85" applyFont="1"/>
    <xf numFmtId="2" fontId="17" fillId="0" borderId="0" xfId="85" applyNumberFormat="1" applyFont="1" applyAlignment="1">
      <alignment horizontal="center"/>
    </xf>
    <xf numFmtId="0" fontId="15" fillId="0" borderId="0" xfId="85" applyFont="1"/>
    <xf numFmtId="0" fontId="12" fillId="0" borderId="0" xfId="85" applyFont="1" applyAlignment="1">
      <alignment vertical="center"/>
    </xf>
    <xf numFmtId="0" fontId="15" fillId="0" borderId="0" xfId="85" applyFont="1" applyBorder="1"/>
    <xf numFmtId="0" fontId="15" fillId="0" borderId="10" xfId="85" applyFont="1" applyBorder="1"/>
    <xf numFmtId="0" fontId="15" fillId="0" borderId="7" xfId="85" applyFont="1" applyBorder="1"/>
    <xf numFmtId="0" fontId="15" fillId="0" borderId="8" xfId="85" applyFont="1" applyBorder="1"/>
    <xf numFmtId="0" fontId="12" fillId="0" borderId="0" xfId="85" applyFont="1" applyBorder="1" applyAlignment="1">
      <alignment horizontal="left"/>
    </xf>
    <xf numFmtId="41" fontId="13" fillId="0" borderId="7" xfId="1" applyNumberFormat="1" applyFont="1" applyBorder="1" applyAlignment="1">
      <alignment horizontal="right"/>
    </xf>
    <xf numFmtId="187" fontId="18" fillId="0" borderId="7" xfId="42" applyNumberFormat="1" applyFont="1" applyBorder="1" applyAlignment="1">
      <alignment horizontal="right"/>
    </xf>
    <xf numFmtId="187" fontId="15" fillId="0" borderId="0" xfId="85" applyNumberFormat="1" applyFont="1" applyBorder="1" applyAlignment="1"/>
    <xf numFmtId="187" fontId="12" fillId="0" borderId="3" xfId="42" applyNumberFormat="1" applyFont="1" applyBorder="1" applyAlignment="1"/>
    <xf numFmtId="187" fontId="13" fillId="0" borderId="12" xfId="1" applyNumberFormat="1" applyFont="1" applyBorder="1" applyAlignment="1">
      <alignment horizontal="right"/>
    </xf>
    <xf numFmtId="187" fontId="13" fillId="0" borderId="7" xfId="1" applyNumberFormat="1" applyFont="1" applyBorder="1" applyAlignment="1">
      <alignment horizontal="right"/>
    </xf>
    <xf numFmtId="187" fontId="13" fillId="0" borderId="8" xfId="1" applyNumberFormat="1" applyFont="1" applyBorder="1" applyAlignment="1">
      <alignment horizontal="right"/>
    </xf>
    <xf numFmtId="0" fontId="12" fillId="0" borderId="5" xfId="85" applyFont="1" applyBorder="1" applyAlignment="1">
      <alignment horizontal="center" vertical="center"/>
    </xf>
    <xf numFmtId="0" fontId="12" fillId="0" borderId="2" xfId="85" applyFont="1" applyBorder="1" applyAlignment="1">
      <alignment horizontal="center" vertical="center"/>
    </xf>
    <xf numFmtId="0" fontId="12" fillId="0" borderId="4" xfId="85" applyFont="1" applyBorder="1" applyAlignment="1">
      <alignment horizontal="center" vertical="center"/>
    </xf>
    <xf numFmtId="0" fontId="12" fillId="0" borderId="6" xfId="85" applyFont="1" applyBorder="1" applyAlignment="1">
      <alignment horizontal="center" vertical="center"/>
    </xf>
    <xf numFmtId="0" fontId="12" fillId="0" borderId="5" xfId="85" applyFont="1" applyBorder="1" applyAlignment="1">
      <alignment horizontal="center" vertical="center"/>
    </xf>
    <xf numFmtId="0" fontId="12" fillId="0" borderId="6" xfId="85" applyFont="1" applyBorder="1" applyAlignment="1">
      <alignment horizontal="center" vertical="center"/>
    </xf>
    <xf numFmtId="0" fontId="16" fillId="0" borderId="0" xfId="85" applyFont="1" applyBorder="1"/>
    <xf numFmtId="0" fontId="15" fillId="0" borderId="7" xfId="85" applyFont="1" applyBorder="1" applyAlignment="1"/>
    <xf numFmtId="187" fontId="18" fillId="0" borderId="8" xfId="42" applyNumberFormat="1" applyFont="1" applyBorder="1" applyAlignment="1">
      <alignment horizontal="right"/>
    </xf>
    <xf numFmtId="187" fontId="15" fillId="0" borderId="3" xfId="42" applyNumberFormat="1" applyFont="1" applyBorder="1" applyAlignment="1"/>
    <xf numFmtId="0" fontId="15" fillId="0" borderId="0" xfId="85" applyFont="1" applyBorder="1" applyAlignment="1">
      <alignment horizontal="center"/>
    </xf>
    <xf numFmtId="0" fontId="15" fillId="0" borderId="10" xfId="85" applyFont="1" applyBorder="1" applyAlignment="1">
      <alignment horizontal="center"/>
    </xf>
    <xf numFmtId="0" fontId="15" fillId="0" borderId="9" xfId="85" applyFont="1" applyBorder="1" applyAlignment="1">
      <alignment horizontal="center"/>
    </xf>
    <xf numFmtId="0" fontId="12" fillId="0" borderId="9" xfId="85" applyFont="1" applyBorder="1" applyAlignment="1">
      <alignment horizontal="center" vertical="center" shrinkToFit="1"/>
    </xf>
    <xf numFmtId="0" fontId="12" fillId="0" borderId="11" xfId="85" applyFont="1" applyBorder="1" applyAlignment="1">
      <alignment horizontal="center" vertical="center" shrinkToFit="1"/>
    </xf>
    <xf numFmtId="0" fontId="12" fillId="0" borderId="0" xfId="85" applyFont="1" applyBorder="1" applyAlignment="1">
      <alignment horizontal="center" vertical="center" shrinkToFit="1"/>
    </xf>
    <xf numFmtId="0" fontId="12" fillId="0" borderId="10" xfId="85" applyFont="1" applyBorder="1" applyAlignment="1">
      <alignment horizontal="center" vertical="center" shrinkToFit="1"/>
    </xf>
    <xf numFmtId="0" fontId="12" fillId="0" borderId="0" xfId="85" applyFont="1" applyAlignment="1">
      <alignment horizontal="center" vertical="center" shrinkToFit="1"/>
    </xf>
    <xf numFmtId="0" fontId="12" fillId="0" borderId="4" xfId="85" applyFont="1" applyBorder="1" applyAlignment="1">
      <alignment horizontal="center" vertical="center" shrinkToFit="1"/>
    </xf>
    <xf numFmtId="0" fontId="12" fillId="0" borderId="5" xfId="85" applyFont="1" applyBorder="1" applyAlignment="1">
      <alignment horizontal="center" vertical="center" shrinkToFit="1"/>
    </xf>
    <xf numFmtId="0" fontId="12" fillId="0" borderId="12" xfId="85" applyFont="1" applyBorder="1" applyAlignment="1">
      <alignment horizontal="center"/>
    </xf>
    <xf numFmtId="0" fontId="12" fillId="0" borderId="9" xfId="85" applyFont="1" applyBorder="1" applyAlignment="1">
      <alignment horizontal="center"/>
    </xf>
    <xf numFmtId="0" fontId="12" fillId="0" borderId="11" xfId="85" applyFont="1" applyBorder="1" applyAlignment="1">
      <alignment horizontal="center"/>
    </xf>
    <xf numFmtId="0" fontId="12" fillId="0" borderId="9" xfId="85" applyFont="1" applyBorder="1" applyAlignment="1">
      <alignment horizontal="center" vertical="center"/>
    </xf>
    <xf numFmtId="0" fontId="12" fillId="0" borderId="0" xfId="85" applyFont="1" applyAlignment="1">
      <alignment horizontal="center" vertical="center"/>
    </xf>
    <xf numFmtId="0" fontId="12" fillId="0" borderId="4" xfId="85" applyFont="1" applyBorder="1" applyAlignment="1">
      <alignment horizontal="center" vertical="center"/>
    </xf>
    <xf numFmtId="0" fontId="12" fillId="0" borderId="6" xfId="85" applyFont="1" applyBorder="1" applyAlignment="1">
      <alignment horizontal="center" vertical="top"/>
    </xf>
    <xf numFmtId="0" fontId="12" fillId="0" borderId="4" xfId="85" applyFont="1" applyBorder="1" applyAlignment="1">
      <alignment horizontal="center" vertical="top"/>
    </xf>
    <xf numFmtId="0" fontId="12" fillId="0" borderId="5" xfId="85" applyFont="1" applyBorder="1" applyAlignment="1">
      <alignment horizontal="center" vertical="top"/>
    </xf>
    <xf numFmtId="0" fontId="12" fillId="0" borderId="6" xfId="85" applyFont="1" applyBorder="1" applyAlignment="1">
      <alignment horizontal="center" vertical="center"/>
    </xf>
    <xf numFmtId="0" fontId="12" fillId="0" borderId="5" xfId="85" applyFont="1" applyBorder="1" applyAlignment="1">
      <alignment horizontal="center" vertical="center"/>
    </xf>
    <xf numFmtId="0" fontId="12" fillId="0" borderId="8" xfId="85" applyFont="1" applyBorder="1" applyAlignment="1">
      <alignment horizontal="center" vertical="center" shrinkToFit="1"/>
    </xf>
    <xf numFmtId="0" fontId="11" fillId="0" borderId="0" xfId="85" applyFont="1" applyAlignment="1">
      <alignment horizontal="center" vertical="center" shrinkToFit="1"/>
    </xf>
    <xf numFmtId="0" fontId="11" fillId="0" borderId="8" xfId="85" applyFont="1" applyBorder="1" applyAlignment="1">
      <alignment horizontal="center" vertical="center" shrinkToFit="1"/>
    </xf>
    <xf numFmtId="0" fontId="12" fillId="0" borderId="15" xfId="85" applyFont="1" applyBorder="1" applyAlignment="1">
      <alignment horizontal="center" vertical="center"/>
    </xf>
    <xf numFmtId="0" fontId="12" fillId="0" borderId="14" xfId="85" applyFont="1" applyBorder="1" applyAlignment="1">
      <alignment horizontal="center" vertical="center"/>
    </xf>
    <xf numFmtId="0" fontId="12" fillId="0" borderId="13" xfId="85" applyFont="1" applyBorder="1" applyAlignment="1">
      <alignment horizontal="center" vertical="center"/>
    </xf>
    <xf numFmtId="0" fontId="12" fillId="0" borderId="9" xfId="85" applyFont="1" applyBorder="1" applyAlignment="1">
      <alignment horizontal="center" vertical="center" wrapText="1"/>
    </xf>
    <xf numFmtId="0" fontId="11" fillId="0" borderId="9" xfId="85" applyFont="1" applyBorder="1" applyAlignment="1">
      <alignment horizontal="center" vertical="center" wrapText="1"/>
    </xf>
    <xf numFmtId="0" fontId="11" fillId="0" borderId="11" xfId="85" applyFont="1" applyBorder="1" applyAlignment="1">
      <alignment horizontal="center" vertical="center" wrapText="1"/>
    </xf>
    <xf numFmtId="0" fontId="11" fillId="0" borderId="0" xfId="85" applyFont="1" applyAlignment="1">
      <alignment horizontal="center" vertical="center" wrapText="1"/>
    </xf>
    <xf numFmtId="0" fontId="11" fillId="0" borderId="10" xfId="85" applyFont="1" applyBorder="1" applyAlignment="1">
      <alignment horizontal="center" vertical="center" wrapText="1"/>
    </xf>
    <xf numFmtId="0" fontId="11" fillId="0" borderId="4" xfId="85" applyFont="1" applyBorder="1" applyAlignment="1">
      <alignment horizontal="center" vertical="center" wrapText="1"/>
    </xf>
    <xf numFmtId="0" fontId="11" fillId="0" borderId="5" xfId="85" applyFont="1" applyBorder="1" applyAlignment="1">
      <alignment horizontal="center" vertical="center" wrapText="1"/>
    </xf>
    <xf numFmtId="0" fontId="15" fillId="0" borderId="11" xfId="85" applyFont="1" applyBorder="1" applyAlignment="1">
      <alignment horizontal="center"/>
    </xf>
    <xf numFmtId="0" fontId="12" fillId="0" borderId="12" xfId="85" applyFont="1" applyBorder="1"/>
    <xf numFmtId="0" fontId="12" fillId="0" borderId="9" xfId="85" applyFont="1" applyBorder="1"/>
  </cellXfs>
  <cellStyles count="121">
    <cellStyle name="Comma 2" xfId="1"/>
    <cellStyle name="Comma 2 2" xfId="2"/>
    <cellStyle name="Comma 3" xfId="3"/>
    <cellStyle name="Comma 4" xfId="4"/>
    <cellStyle name="Comma 5" xfId="5"/>
    <cellStyle name="Hyperlink 2" xfId="6"/>
    <cellStyle name="Normal 12 2" xfId="7"/>
    <cellStyle name="Normal 2" xfId="8"/>
    <cellStyle name="Normal 2 14" xfId="9"/>
    <cellStyle name="Normal 2 15" xfId="10"/>
    <cellStyle name="Normal 2 2" xfId="11"/>
    <cellStyle name="Normal 2 3" xfId="12"/>
    <cellStyle name="Normal 2 4" xfId="13"/>
    <cellStyle name="Normal 2 5" xfId="14"/>
    <cellStyle name="Normal 2 6" xfId="15"/>
    <cellStyle name="Normal 26 2" xfId="16"/>
    <cellStyle name="Normal 27 2" xfId="17"/>
    <cellStyle name="Normal 28 2" xfId="18"/>
    <cellStyle name="Normal 29 2" xfId="19"/>
    <cellStyle name="Normal 3" xfId="20"/>
    <cellStyle name="Normal 3 2" xfId="21"/>
    <cellStyle name="Normal 30 2" xfId="22"/>
    <cellStyle name="Normal 31 2" xfId="23"/>
    <cellStyle name="Normal 35 2" xfId="24"/>
    <cellStyle name="Normal 35 2 2" xfId="25"/>
    <cellStyle name="Normal 36 2" xfId="26"/>
    <cellStyle name="Normal 37 2" xfId="27"/>
    <cellStyle name="Normal 38 2" xfId="28"/>
    <cellStyle name="Normal 39 2" xfId="29"/>
    <cellStyle name="Normal 4 2" xfId="30"/>
    <cellStyle name="Normal 40 2" xfId="31"/>
    <cellStyle name="Normal 43 2" xfId="32"/>
    <cellStyle name="Normal 5" xfId="33"/>
    <cellStyle name="Normal 5 2" xfId="34"/>
    <cellStyle name="Normal 6" xfId="35"/>
    <cellStyle name="Normal 6 2" xfId="36"/>
    <cellStyle name="Normal 7 2" xfId="37"/>
    <cellStyle name="Normal 8 2" xfId="38"/>
    <cellStyle name="Normal 9" xfId="39"/>
    <cellStyle name="Normal 9 2" xfId="40"/>
    <cellStyle name="Normal_Sheet2" xfId="41"/>
    <cellStyle name="เครื่องหมายจุลภาค 10" xfId="42"/>
    <cellStyle name="เครื่องหมายจุลภาค 11" xfId="43"/>
    <cellStyle name="เครื่องหมายจุลภาค 12" xfId="44"/>
    <cellStyle name="เครื่องหมายจุลภาค 12 2" xfId="45"/>
    <cellStyle name="เครื่องหมายจุลภาค 12 3" xfId="46"/>
    <cellStyle name="เครื่องหมายจุลภาค 12 3 2" xfId="47"/>
    <cellStyle name="เครื่องหมายจุลภาค 12 3 3" xfId="48"/>
    <cellStyle name="เครื่องหมายจุลภาค 13" xfId="49"/>
    <cellStyle name="เครื่องหมายจุลภาค 14" xfId="50"/>
    <cellStyle name="เครื่องหมายจุลภาค 15" xfId="51"/>
    <cellStyle name="เครื่องหมายจุลภาค 2" xfId="5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58"/>
    <cellStyle name="เครื่องหมายจุลภาค 2 2 2 3 3" xfId="59"/>
    <cellStyle name="เครื่องหมายจุลภาค 2 2 2 3 4" xfId="60"/>
    <cellStyle name="เครื่องหมายจุลภาค 2 2 2 3 5" xfId="61"/>
    <cellStyle name="เครื่องหมายจุลภาค 2 2 2 4" xfId="62"/>
    <cellStyle name="เครื่องหมายจุลภาค 2 2 3" xfId="63"/>
    <cellStyle name="เครื่องหมายจุลภาค 2 2 3 2" xfId="64"/>
    <cellStyle name="เครื่องหมายจุลภาค 2 2 3 3" xfId="65"/>
    <cellStyle name="เครื่องหมายจุลภาค 2 3" xfId="66"/>
    <cellStyle name="เครื่องหมายจุลภาค 2 4" xfId="67"/>
    <cellStyle name="เครื่องหมายจุลภาค 2 5" xfId="68"/>
    <cellStyle name="เครื่องหมายจุลภาค 3" xfId="69"/>
    <cellStyle name="เครื่องหมายจุลภาค 3 2" xfId="70"/>
    <cellStyle name="เครื่องหมายจุลภาค 3 3" xfId="71"/>
    <cellStyle name="เครื่องหมายจุลภาค 4" xfId="72"/>
    <cellStyle name="เครื่องหมายจุลภาค 5" xfId="73"/>
    <cellStyle name="เครื่องหมายจุลภาค 6" xfId="74"/>
    <cellStyle name="เครื่องหมายจุลภาค 7" xfId="75"/>
    <cellStyle name="เครื่องหมายจุลภาค 8" xfId="76"/>
    <cellStyle name="เครื่องหมายจุลภาค 8 2" xfId="77"/>
    <cellStyle name="เครื่องหมายจุลภาค 9" xfId="78"/>
    <cellStyle name="จุลภาค 2" xfId="79"/>
    <cellStyle name="ปกติ" xfId="0" builtinId="0"/>
    <cellStyle name="ปกติ 10" xfId="80"/>
    <cellStyle name="ปกติ 10 2" xfId="81"/>
    <cellStyle name="ปกติ 11" xfId="82"/>
    <cellStyle name="ปกติ 12" xfId="83"/>
    <cellStyle name="ปกติ 13" xfId="84"/>
    <cellStyle name="ปกติ 14" xfId="85"/>
    <cellStyle name="ปกติ 14 2" xfId="86"/>
    <cellStyle name="ปกติ 15" xfId="87"/>
    <cellStyle name="ปกติ 2" xfId="88"/>
    <cellStyle name="ปกติ 2 2" xfId="89"/>
    <cellStyle name="ปกติ 2 2 2" xfId="90"/>
    <cellStyle name="ปกติ 2 2 2 2" xfId="91"/>
    <cellStyle name="ปกติ 2 2 2 3" xfId="92"/>
    <cellStyle name="ปกติ 2 2 2 3 2" xfId="93"/>
    <cellStyle name="ปกติ 2 2 2 3 2 2" xfId="94"/>
    <cellStyle name="ปกติ 2 2 2 3 3" xfId="95"/>
    <cellStyle name="ปกติ 2 2 2 3 4" xfId="96"/>
    <cellStyle name="ปกติ 2 2 2 3 5" xfId="97"/>
    <cellStyle name="ปกติ 2 2 2 4" xfId="98"/>
    <cellStyle name="ปกติ 2 2 3" xfId="99"/>
    <cellStyle name="ปกติ 2 3" xfId="100"/>
    <cellStyle name="ปกติ 2 4" xfId="101"/>
    <cellStyle name="ปกติ 2 5" xfId="102"/>
    <cellStyle name="ปกติ 2 6" xfId="103"/>
    <cellStyle name="ปกติ 2 7" xfId="104"/>
    <cellStyle name="ปกติ 3" xfId="105"/>
    <cellStyle name="ปกติ 3 2" xfId="106"/>
    <cellStyle name="ปกติ 3 3" xfId="107"/>
    <cellStyle name="ปกติ 4" xfId="108"/>
    <cellStyle name="ปกติ 4 2" xfId="109"/>
    <cellStyle name="ปกติ 4 2 2" xfId="110"/>
    <cellStyle name="ปกติ 4 2 3" xfId="111"/>
    <cellStyle name="ปกติ 5" xfId="112"/>
    <cellStyle name="ปกติ 5 2" xfId="113"/>
    <cellStyle name="ปกติ 6" xfId="114"/>
    <cellStyle name="ปกติ 6 2" xfId="115"/>
    <cellStyle name="ปกติ 7" xfId="116"/>
    <cellStyle name="ปกติ 8" xfId="117"/>
    <cellStyle name="ปกติ 8 2" xfId="118"/>
    <cellStyle name="ปกติ 9" xfId="119"/>
    <cellStyle name="หมายเหตุ 2" xfId="1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106680</xdr:colOff>
      <xdr:row>0</xdr:row>
      <xdr:rowOff>60960</xdr:rowOff>
    </xdr:from>
    <xdr:to>
      <xdr:col>20</xdr:col>
      <xdr:colOff>447675</xdr:colOff>
      <xdr:row>8</xdr:row>
      <xdr:rowOff>47625</xdr:rowOff>
    </xdr:to>
    <xdr:grpSp>
      <xdr:nvGrpSpPr>
        <xdr:cNvPr id="2" name="Group 7"/>
        <xdr:cNvGrpSpPr/>
      </xdr:nvGrpSpPr>
      <xdr:grpSpPr>
        <a:xfrm>
          <a:off x="9883140" y="60960"/>
          <a:ext cx="340995" cy="1983105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0</xdr:colOff>
      <xdr:row>0</xdr:row>
      <xdr:rowOff>53340</xdr:rowOff>
    </xdr:from>
    <xdr:to>
      <xdr:col>19</xdr:col>
      <xdr:colOff>423728</xdr:colOff>
      <xdr:row>2</xdr:row>
      <xdr:rowOff>35652</xdr:rowOff>
    </xdr:to>
    <xdr:grpSp>
      <xdr:nvGrpSpPr>
        <xdr:cNvPr id="7" name="Group 12"/>
        <xdr:cNvGrpSpPr/>
      </xdr:nvGrpSpPr>
      <xdr:grpSpPr>
        <a:xfrm>
          <a:off x="9220200" y="53340"/>
          <a:ext cx="423728" cy="668112"/>
          <a:chOff x="7877175" y="6896099"/>
          <a:chExt cx="400050" cy="457200"/>
        </a:xfrm>
      </xdr:grpSpPr>
      <xdr:pic>
        <xdr:nvPicPr>
          <xdr:cNvPr id="8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9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70104</xdr:colOff>
      <xdr:row>0</xdr:row>
      <xdr:rowOff>182720</xdr:rowOff>
    </xdr:from>
    <xdr:to>
      <xdr:col>19</xdr:col>
      <xdr:colOff>345123</xdr:colOff>
      <xdr:row>2</xdr:row>
      <xdr:rowOff>2773</xdr:rowOff>
    </xdr:to>
    <xdr:sp macro="" textlink="">
      <xdr:nvSpPr>
        <xdr:cNvPr id="10" name="TextBox 9"/>
        <xdr:cNvSpPr txBox="1"/>
      </xdr:nvSpPr>
      <xdr:spPr>
        <a:xfrm rot="5400000">
          <a:off x="10687457" y="126687"/>
          <a:ext cx="17819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62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182882</xdr:colOff>
      <xdr:row>28</xdr:row>
      <xdr:rowOff>83821</xdr:rowOff>
    </xdr:from>
    <xdr:to>
      <xdr:col>23</xdr:col>
      <xdr:colOff>523878</xdr:colOff>
      <xdr:row>36</xdr:row>
      <xdr:rowOff>32385</xdr:rowOff>
    </xdr:to>
    <xdr:grpSp>
      <xdr:nvGrpSpPr>
        <xdr:cNvPr id="2" name="Group 7"/>
        <xdr:cNvGrpSpPr/>
      </xdr:nvGrpSpPr>
      <xdr:grpSpPr>
        <a:xfrm>
          <a:off x="11033762" y="6888481"/>
          <a:ext cx="340996" cy="201358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205740</xdr:colOff>
      <xdr:row>15</xdr:row>
      <xdr:rowOff>30480</xdr:rowOff>
    </xdr:from>
    <xdr:to>
      <xdr:col>23</xdr:col>
      <xdr:colOff>396240</xdr:colOff>
      <xdr:row>25</xdr:row>
      <xdr:rowOff>139065</xdr:rowOff>
    </xdr:to>
    <xdr:grpSp>
      <xdr:nvGrpSpPr>
        <xdr:cNvPr id="7" name="Group 5"/>
        <xdr:cNvGrpSpPr/>
      </xdr:nvGrpSpPr>
      <xdr:grpSpPr>
        <a:xfrm>
          <a:off x="10767060" y="3604260"/>
          <a:ext cx="480060" cy="25469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20</xdr:col>
      <xdr:colOff>307271</xdr:colOff>
      <xdr:row>28</xdr:row>
      <xdr:rowOff>106680</xdr:rowOff>
    </xdr:from>
    <xdr:to>
      <xdr:col>21</xdr:col>
      <xdr:colOff>357833</xdr:colOff>
      <xdr:row>30</xdr:row>
      <xdr:rowOff>219059</xdr:rowOff>
    </xdr:to>
    <xdr:sp macro="" textlink="">
      <xdr:nvSpPr>
        <xdr:cNvPr id="14" name="Chevron 14"/>
        <xdr:cNvSpPr/>
      </xdr:nvSpPr>
      <xdr:spPr>
        <a:xfrm rot="16200000">
          <a:off x="9728972" y="7060359"/>
          <a:ext cx="691499" cy="393462"/>
        </a:xfrm>
        <a:prstGeom prst="chevron">
          <a:avLst/>
        </a:prstGeom>
        <a:solidFill>
          <a:schemeClr val="bg1">
            <a:lumMod val="75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>
            <a:solidFill>
              <a:schemeClr val="tx1"/>
            </a:solidFill>
          </a:endParaRPr>
        </a:p>
      </xdr:txBody>
    </xdr:sp>
    <xdr:clientData/>
  </xdr:twoCellAnchor>
  <xdr:twoCellAnchor>
    <xdr:from>
      <xdr:col>21</xdr:col>
      <xdr:colOff>62484</xdr:colOff>
      <xdr:row>28</xdr:row>
      <xdr:rowOff>251300</xdr:rowOff>
    </xdr:from>
    <xdr:to>
      <xdr:col>21</xdr:col>
      <xdr:colOff>337503</xdr:colOff>
      <xdr:row>30</xdr:row>
      <xdr:rowOff>178033</xdr:rowOff>
    </xdr:to>
    <xdr:sp macro="" textlink="">
      <xdr:nvSpPr>
        <xdr:cNvPr id="15" name="TextBox 14"/>
        <xdr:cNvSpPr txBox="1"/>
      </xdr:nvSpPr>
      <xdr:spPr>
        <a:xfrm rot="5400000">
          <a:off x="11704727" y="512159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64</a:t>
          </a:r>
          <a:endParaRPr lang="th-TH" sz="1100"/>
        </a:p>
      </xdr:txBody>
    </xdr:sp>
    <xdr:clientData/>
  </xdr:twoCellAnchor>
  <xdr:twoCellAnchor>
    <xdr:from>
      <xdr:col>21</xdr:col>
      <xdr:colOff>131173</xdr:colOff>
      <xdr:row>23</xdr:row>
      <xdr:rowOff>137160</xdr:rowOff>
    </xdr:from>
    <xdr:to>
      <xdr:col>21</xdr:col>
      <xdr:colOff>492034</xdr:colOff>
      <xdr:row>26</xdr:row>
      <xdr:rowOff>59833</xdr:rowOff>
    </xdr:to>
    <xdr:sp macro="" textlink="">
      <xdr:nvSpPr>
        <xdr:cNvPr id="18" name="Chevron 14"/>
        <xdr:cNvSpPr/>
      </xdr:nvSpPr>
      <xdr:spPr>
        <a:xfrm rot="16200000">
          <a:off x="9898127" y="5808326"/>
          <a:ext cx="654193" cy="360861"/>
        </a:xfrm>
        <a:prstGeom prst="chevron">
          <a:avLst/>
        </a:prstGeom>
        <a:solidFill>
          <a:schemeClr val="bg1">
            <a:lumMod val="75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>
            <a:solidFill>
              <a:schemeClr val="tx1"/>
            </a:solidFill>
          </a:endParaRPr>
        </a:p>
      </xdr:txBody>
    </xdr:sp>
    <xdr:clientData/>
  </xdr:twoCellAnchor>
  <xdr:twoCellAnchor>
    <xdr:from>
      <xdr:col>21</xdr:col>
      <xdr:colOff>153924</xdr:colOff>
      <xdr:row>23</xdr:row>
      <xdr:rowOff>228440</xdr:rowOff>
    </xdr:from>
    <xdr:to>
      <xdr:col>21</xdr:col>
      <xdr:colOff>428943</xdr:colOff>
      <xdr:row>26</xdr:row>
      <xdr:rowOff>2773</xdr:rowOff>
    </xdr:to>
    <xdr:sp macro="" textlink="">
      <xdr:nvSpPr>
        <xdr:cNvPr id="19" name="TextBox 18"/>
        <xdr:cNvSpPr txBox="1"/>
      </xdr:nvSpPr>
      <xdr:spPr>
        <a:xfrm rot="5400000">
          <a:off x="11796167" y="424529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63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6"/>
  <sheetViews>
    <sheetView tabSelected="1" workbookViewId="0">
      <selection activeCell="J6" sqref="J6:L6"/>
    </sheetView>
  </sheetViews>
  <sheetFormatPr defaultColWidth="7.296875" defaultRowHeight="18"/>
  <cols>
    <col min="1" max="2" width="1.3984375" style="1" customWidth="1"/>
    <col min="3" max="3" width="3.5" style="1" customWidth="1"/>
    <col min="4" max="4" width="4.8984375" style="1" customWidth="1"/>
    <col min="5" max="5" width="7.296875" style="1"/>
    <col min="6" max="6" width="12.19921875" style="1" customWidth="1"/>
    <col min="7" max="12" width="8.796875" style="1" customWidth="1"/>
    <col min="13" max="13" width="0.796875" style="1" customWidth="1"/>
    <col min="14" max="16" width="1.3984375" style="1" customWidth="1"/>
    <col min="17" max="17" width="26.09765625" style="1" customWidth="1"/>
    <col min="18" max="18" width="1.796875" style="1" customWidth="1"/>
    <col min="19" max="19" width="4.59765625" style="1" customWidth="1"/>
    <col min="20" max="16384" width="7.296875" style="1"/>
  </cols>
  <sheetData>
    <row r="1" spans="1:17" s="31" customFormat="1" ht="36" customHeight="1">
      <c r="B1" s="32" t="s">
        <v>46</v>
      </c>
      <c r="C1" s="32"/>
      <c r="D1" s="33"/>
      <c r="E1" s="32" t="s">
        <v>45</v>
      </c>
    </row>
    <row r="2" spans="1:17" s="31" customFormat="1">
      <c r="B2" s="32"/>
      <c r="C2" s="32"/>
      <c r="D2" s="33"/>
      <c r="E2" s="32" t="s">
        <v>44</v>
      </c>
    </row>
    <row r="3" spans="1:17" s="31" customFormat="1">
      <c r="A3" s="32"/>
      <c r="B3" s="32" t="s">
        <v>43</v>
      </c>
      <c r="C3" s="32"/>
      <c r="D3" s="33"/>
      <c r="E3" s="32" t="s">
        <v>42</v>
      </c>
    </row>
    <row r="4" spans="1:17" s="31" customFormat="1">
      <c r="A4" s="32"/>
      <c r="B4" s="32"/>
      <c r="C4" s="32"/>
      <c r="D4" s="33"/>
      <c r="E4" s="32" t="s">
        <v>41</v>
      </c>
    </row>
    <row r="5" spans="1:17" ht="4.5" customHeight="1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  <row r="6" spans="1:17" s="4" customFormat="1" ht="21" customHeight="1">
      <c r="A6" s="61" t="s">
        <v>40</v>
      </c>
      <c r="B6" s="61"/>
      <c r="C6" s="61"/>
      <c r="D6" s="61"/>
      <c r="E6" s="61"/>
      <c r="F6" s="62"/>
      <c r="G6" s="68" t="s">
        <v>39</v>
      </c>
      <c r="H6" s="69"/>
      <c r="I6" s="69"/>
      <c r="J6" s="68" t="s">
        <v>38</v>
      </c>
      <c r="K6" s="69"/>
      <c r="L6" s="70"/>
      <c r="M6" s="26"/>
      <c r="N6" s="71" t="s">
        <v>37</v>
      </c>
      <c r="O6" s="71"/>
      <c r="P6" s="71"/>
      <c r="Q6" s="71"/>
    </row>
    <row r="7" spans="1:17" s="4" customFormat="1" ht="21" customHeight="1">
      <c r="A7" s="63"/>
      <c r="B7" s="63"/>
      <c r="C7" s="63"/>
      <c r="D7" s="63"/>
      <c r="E7" s="63"/>
      <c r="F7" s="64"/>
      <c r="G7" s="74" t="s">
        <v>36</v>
      </c>
      <c r="H7" s="75"/>
      <c r="I7" s="76"/>
      <c r="J7" s="74" t="s">
        <v>35</v>
      </c>
      <c r="K7" s="75"/>
      <c r="L7" s="76"/>
      <c r="M7" s="26"/>
      <c r="N7" s="72"/>
      <c r="O7" s="72"/>
      <c r="P7" s="72"/>
      <c r="Q7" s="72"/>
    </row>
    <row r="8" spans="1:17" s="4" customFormat="1" ht="21" customHeight="1">
      <c r="A8" s="65"/>
      <c r="B8" s="65"/>
      <c r="C8" s="65"/>
      <c r="D8" s="65"/>
      <c r="E8" s="65"/>
      <c r="F8" s="64"/>
      <c r="G8" s="29" t="s">
        <v>34</v>
      </c>
      <c r="H8" s="28" t="s">
        <v>33</v>
      </c>
      <c r="I8" s="26" t="s">
        <v>32</v>
      </c>
      <c r="J8" s="29" t="s">
        <v>34</v>
      </c>
      <c r="K8" s="28" t="s">
        <v>33</v>
      </c>
      <c r="L8" s="27" t="s">
        <v>32</v>
      </c>
      <c r="M8" s="26"/>
      <c r="N8" s="72"/>
      <c r="O8" s="72"/>
      <c r="P8" s="72"/>
      <c r="Q8" s="72"/>
    </row>
    <row r="9" spans="1:17" s="4" customFormat="1" ht="21" customHeight="1">
      <c r="A9" s="66"/>
      <c r="B9" s="66"/>
      <c r="C9" s="66"/>
      <c r="D9" s="66"/>
      <c r="E9" s="66"/>
      <c r="F9" s="67"/>
      <c r="G9" s="25" t="s">
        <v>31</v>
      </c>
      <c r="H9" s="24" t="s">
        <v>30</v>
      </c>
      <c r="I9" s="22" t="s">
        <v>29</v>
      </c>
      <c r="J9" s="25" t="s">
        <v>31</v>
      </c>
      <c r="K9" s="24" t="s">
        <v>30</v>
      </c>
      <c r="L9" s="23" t="s">
        <v>29</v>
      </c>
      <c r="M9" s="22"/>
      <c r="N9" s="73"/>
      <c r="O9" s="73"/>
      <c r="P9" s="73"/>
      <c r="Q9" s="73"/>
    </row>
    <row r="10" spans="1:17" s="18" customFormat="1" ht="24.75" customHeight="1">
      <c r="A10" s="58" t="s">
        <v>28</v>
      </c>
      <c r="B10" s="58"/>
      <c r="C10" s="58"/>
      <c r="D10" s="58"/>
      <c r="E10" s="58"/>
      <c r="F10" s="59"/>
      <c r="G10" s="21">
        <v>51370</v>
      </c>
      <c r="H10" s="21">
        <v>29522</v>
      </c>
      <c r="I10" s="21">
        <v>21848</v>
      </c>
      <c r="J10" s="21">
        <f>SUM(J12:J14)</f>
        <v>51370</v>
      </c>
      <c r="K10" s="20">
        <f>SUM(K12:K14)</f>
        <v>29522</v>
      </c>
      <c r="L10" s="20">
        <f>SUM(L12:L14)</f>
        <v>21848</v>
      </c>
      <c r="M10" s="19"/>
      <c r="N10" s="60" t="s">
        <v>27</v>
      </c>
      <c r="O10" s="60"/>
      <c r="P10" s="60"/>
      <c r="Q10" s="60"/>
    </row>
    <row r="11" spans="1:17" s="3" customFormat="1" ht="18" hidden="1" customHeight="1">
      <c r="A11" s="3" t="s">
        <v>26</v>
      </c>
      <c r="G11" s="13">
        <v>0</v>
      </c>
      <c r="H11" s="12">
        <v>0</v>
      </c>
      <c r="I11" s="11">
        <v>0</v>
      </c>
      <c r="J11" s="13">
        <v>0</v>
      </c>
      <c r="K11" s="12">
        <v>0</v>
      </c>
      <c r="L11" s="11">
        <v>0</v>
      </c>
      <c r="M11" s="10"/>
      <c r="N11" s="3" t="s">
        <v>25</v>
      </c>
    </row>
    <row r="12" spans="1:17" s="3" customFormat="1" ht="18" customHeight="1">
      <c r="A12" s="3" t="s">
        <v>24</v>
      </c>
      <c r="D12" s="17"/>
      <c r="E12" s="17"/>
      <c r="F12" s="17"/>
      <c r="G12" s="16">
        <v>3662</v>
      </c>
      <c r="H12" s="15">
        <v>1616</v>
      </c>
      <c r="I12" s="15">
        <v>2046</v>
      </c>
      <c r="J12" s="16">
        <v>3662</v>
      </c>
      <c r="K12" s="15">
        <v>1616</v>
      </c>
      <c r="L12" s="15">
        <v>2046</v>
      </c>
      <c r="M12" s="10"/>
      <c r="N12" s="3" t="s">
        <v>23</v>
      </c>
    </row>
    <row r="13" spans="1:17" s="3" customFormat="1" ht="18" customHeight="1">
      <c r="A13" s="3" t="s">
        <v>22</v>
      </c>
      <c r="G13" s="16">
        <v>20224</v>
      </c>
      <c r="H13" s="15">
        <v>12467</v>
      </c>
      <c r="I13" s="14">
        <v>7757</v>
      </c>
      <c r="J13" s="13">
        <v>20224</v>
      </c>
      <c r="K13" s="12">
        <v>12467</v>
      </c>
      <c r="L13" s="11">
        <v>7757</v>
      </c>
      <c r="M13" s="10"/>
      <c r="N13" s="3" t="s">
        <v>21</v>
      </c>
    </row>
    <row r="14" spans="1:17" s="3" customFormat="1" ht="18" customHeight="1">
      <c r="A14" s="3" t="s">
        <v>20</v>
      </c>
      <c r="G14" s="16">
        <v>27484</v>
      </c>
      <c r="H14" s="15">
        <v>15439</v>
      </c>
      <c r="I14" s="14">
        <v>12045</v>
      </c>
      <c r="J14" s="13">
        <v>27484</v>
      </c>
      <c r="K14" s="12">
        <v>15439</v>
      </c>
      <c r="L14" s="11">
        <v>12045</v>
      </c>
      <c r="M14" s="10"/>
      <c r="N14" s="3" t="s">
        <v>19</v>
      </c>
    </row>
    <row r="15" spans="1:17" s="3" customFormat="1" ht="18" hidden="1" customHeight="1">
      <c r="A15" s="3" t="s">
        <v>18</v>
      </c>
      <c r="G15" s="13">
        <v>0</v>
      </c>
      <c r="H15" s="12">
        <v>0</v>
      </c>
      <c r="I15" s="11">
        <v>0</v>
      </c>
      <c r="J15" s="13">
        <v>0</v>
      </c>
      <c r="K15" s="12">
        <v>0</v>
      </c>
      <c r="L15" s="11">
        <v>0</v>
      </c>
      <c r="M15" s="10"/>
      <c r="N15" s="3" t="s">
        <v>17</v>
      </c>
    </row>
    <row r="16" spans="1:17" s="3" customFormat="1" ht="18" hidden="1" customHeight="1">
      <c r="A16" s="3" t="s">
        <v>16</v>
      </c>
      <c r="G16" s="13">
        <v>0</v>
      </c>
      <c r="H16" s="12">
        <v>0</v>
      </c>
      <c r="I16" s="11">
        <v>0</v>
      </c>
      <c r="J16" s="13">
        <v>0</v>
      </c>
      <c r="K16" s="12">
        <v>0</v>
      </c>
      <c r="L16" s="11">
        <v>0</v>
      </c>
      <c r="M16" s="10"/>
      <c r="N16" s="3" t="s">
        <v>15</v>
      </c>
    </row>
    <row r="17" spans="1:17" s="3" customFormat="1" ht="18" hidden="1" customHeight="1">
      <c r="A17" s="3" t="s">
        <v>14</v>
      </c>
      <c r="G17" s="13">
        <v>0</v>
      </c>
      <c r="H17" s="12">
        <v>0</v>
      </c>
      <c r="I17" s="11">
        <v>0</v>
      </c>
      <c r="J17" s="13">
        <v>0</v>
      </c>
      <c r="K17" s="12">
        <v>0</v>
      </c>
      <c r="L17" s="11">
        <v>0</v>
      </c>
      <c r="M17" s="10"/>
      <c r="N17" s="3" t="s">
        <v>13</v>
      </c>
    </row>
    <row r="18" spans="1:17" s="3" customFormat="1" ht="18" hidden="1" customHeight="1">
      <c r="A18" s="3" t="s">
        <v>12</v>
      </c>
      <c r="G18" s="13">
        <v>0</v>
      </c>
      <c r="H18" s="12">
        <v>0</v>
      </c>
      <c r="I18" s="11">
        <v>0</v>
      </c>
      <c r="J18" s="13">
        <v>0</v>
      </c>
      <c r="K18" s="12">
        <v>0</v>
      </c>
      <c r="L18" s="11">
        <v>0</v>
      </c>
      <c r="M18" s="10"/>
      <c r="N18" s="3" t="s">
        <v>11</v>
      </c>
    </row>
    <row r="19" spans="1:17" s="3" customFormat="1" ht="18" hidden="1" customHeight="1">
      <c r="A19" s="3" t="s">
        <v>10</v>
      </c>
      <c r="G19" s="13">
        <v>0</v>
      </c>
      <c r="H19" s="12">
        <v>0</v>
      </c>
      <c r="I19" s="11">
        <v>0</v>
      </c>
      <c r="J19" s="13">
        <v>0</v>
      </c>
      <c r="K19" s="12">
        <v>0</v>
      </c>
      <c r="L19" s="11">
        <v>0</v>
      </c>
      <c r="M19" s="10"/>
      <c r="N19" s="3" t="s">
        <v>9</v>
      </c>
    </row>
    <row r="20" spans="1:17" s="3" customFormat="1" ht="18" hidden="1" customHeight="1">
      <c r="A20" s="3" t="s">
        <v>8</v>
      </c>
      <c r="G20" s="13">
        <v>0</v>
      </c>
      <c r="H20" s="12">
        <v>0</v>
      </c>
      <c r="I20" s="11">
        <v>0</v>
      </c>
      <c r="J20" s="13">
        <v>0</v>
      </c>
      <c r="K20" s="12">
        <v>0</v>
      </c>
      <c r="L20" s="11">
        <v>0</v>
      </c>
      <c r="M20" s="10"/>
      <c r="N20" s="3" t="s">
        <v>7</v>
      </c>
    </row>
    <row r="21" spans="1:17" s="3" customFormat="1" ht="18" hidden="1" customHeight="1">
      <c r="A21" s="3" t="s">
        <v>6</v>
      </c>
      <c r="G21" s="13">
        <v>0</v>
      </c>
      <c r="H21" s="12">
        <v>0</v>
      </c>
      <c r="I21" s="11">
        <v>0</v>
      </c>
      <c r="J21" s="13">
        <v>0</v>
      </c>
      <c r="K21" s="12">
        <v>0</v>
      </c>
      <c r="L21" s="11">
        <v>0</v>
      </c>
      <c r="M21" s="10"/>
      <c r="N21" s="3" t="s">
        <v>5</v>
      </c>
    </row>
    <row r="22" spans="1:17" s="3" customFormat="1" ht="18" hidden="1" customHeight="1">
      <c r="A22" s="3" t="s">
        <v>4</v>
      </c>
      <c r="G22" s="13">
        <v>0</v>
      </c>
      <c r="H22" s="12">
        <v>0</v>
      </c>
      <c r="I22" s="11">
        <v>0</v>
      </c>
      <c r="J22" s="13">
        <v>0</v>
      </c>
      <c r="K22" s="12">
        <v>0</v>
      </c>
      <c r="L22" s="11">
        <v>0</v>
      </c>
      <c r="M22" s="10"/>
      <c r="N22" s="3" t="s">
        <v>3</v>
      </c>
    </row>
    <row r="23" spans="1:17" s="4" customFormat="1" ht="3" customHeight="1">
      <c r="A23" s="6"/>
      <c r="B23" s="6"/>
      <c r="C23" s="6"/>
      <c r="D23" s="6"/>
      <c r="E23" s="6"/>
      <c r="F23" s="6"/>
      <c r="G23" s="9"/>
      <c r="H23" s="8"/>
      <c r="I23" s="6"/>
      <c r="J23" s="9"/>
      <c r="K23" s="8"/>
      <c r="L23" s="7"/>
      <c r="M23" s="6"/>
      <c r="N23" s="6"/>
      <c r="O23" s="6"/>
      <c r="P23" s="6"/>
      <c r="Q23" s="6"/>
    </row>
    <row r="24" spans="1:17" s="4" customFormat="1" ht="3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s="3" customFormat="1" ht="19.5" customHeight="1">
      <c r="B25" s="3" t="s">
        <v>2</v>
      </c>
    </row>
    <row r="26" spans="1:17" s="2" customFormat="1" ht="19.5" customHeight="1">
      <c r="B26" s="3" t="s">
        <v>1</v>
      </c>
      <c r="C26" s="3"/>
    </row>
  </sheetData>
  <mergeCells count="8">
    <mergeCell ref="A10:F10"/>
    <mergeCell ref="N10:Q10"/>
    <mergeCell ref="A6:F9"/>
    <mergeCell ref="G6:I6"/>
    <mergeCell ref="J6:L6"/>
    <mergeCell ref="N6:Q9"/>
    <mergeCell ref="G7:I7"/>
    <mergeCell ref="J7:L7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Z56"/>
  <sheetViews>
    <sheetView topLeftCell="B2" workbookViewId="0">
      <selection activeCell="R31" sqref="R31:T31"/>
    </sheetView>
  </sheetViews>
  <sheetFormatPr defaultColWidth="7.296875" defaultRowHeight="18"/>
  <cols>
    <col min="1" max="2" width="1.3984375" style="1" customWidth="1"/>
    <col min="3" max="3" width="3.796875" style="1" customWidth="1"/>
    <col min="4" max="4" width="3.5" style="1" customWidth="1"/>
    <col min="5" max="5" width="4" style="1" customWidth="1"/>
    <col min="6" max="6" width="6.8984375" style="1" customWidth="1"/>
    <col min="7" max="7" width="6.59765625" style="1" customWidth="1"/>
    <col min="8" max="8" width="7" style="1" customWidth="1"/>
    <col min="9" max="9" width="6.8984375" style="1" customWidth="1"/>
    <col min="10" max="10" width="6.59765625" style="1" customWidth="1"/>
    <col min="11" max="11" width="7" style="1" customWidth="1"/>
    <col min="12" max="14" width="7.5" style="1" customWidth="1"/>
    <col min="15" max="15" width="8.5" style="1" customWidth="1"/>
    <col min="16" max="16" width="8" style="1" customWidth="1"/>
    <col min="17" max="17" width="7.5" style="1" customWidth="1"/>
    <col min="18" max="18" width="0.796875" style="1" customWidth="1"/>
    <col min="19" max="19" width="1.09765625" style="1" customWidth="1"/>
    <col min="20" max="20" width="22.09765625" style="1" customWidth="1"/>
    <col min="21" max="21" width="4.5" style="1" customWidth="1"/>
    <col min="22" max="22" width="8.5" style="1" customWidth="1"/>
    <col min="23" max="23" width="3.796875" style="1" customWidth="1"/>
    <col min="24" max="16384" width="7.296875" style="1"/>
  </cols>
  <sheetData>
    <row r="1" spans="1:26" ht="19.8" customHeight="1"/>
    <row r="2" spans="1:26" s="31" customFormat="1" ht="24" customHeight="1">
      <c r="B2" s="32" t="s">
        <v>123</v>
      </c>
      <c r="C2" s="32"/>
      <c r="D2" s="33"/>
      <c r="E2" s="32" t="s">
        <v>122</v>
      </c>
      <c r="O2" s="54"/>
      <c r="P2" s="54"/>
      <c r="Q2" s="54"/>
      <c r="R2" s="54"/>
    </row>
    <row r="3" spans="1:26" s="31" customFormat="1">
      <c r="B3" s="32" t="s">
        <v>121</v>
      </c>
      <c r="C3" s="32"/>
      <c r="D3" s="33"/>
      <c r="E3" s="32" t="s">
        <v>120</v>
      </c>
      <c r="F3" s="32"/>
      <c r="I3" s="32"/>
      <c r="O3" s="54"/>
      <c r="P3" s="54"/>
      <c r="Q3" s="54"/>
      <c r="R3" s="54"/>
    </row>
    <row r="4" spans="1:26" ht="6" customHeight="1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pans="1:26" s="4" customFormat="1" ht="19.5" customHeight="1">
      <c r="A5" s="85" t="s">
        <v>0</v>
      </c>
      <c r="B5" s="86"/>
      <c r="C5" s="86"/>
      <c r="D5" s="86"/>
      <c r="E5" s="87"/>
      <c r="F5" s="68" t="s">
        <v>82</v>
      </c>
      <c r="G5" s="69"/>
      <c r="H5" s="69"/>
      <c r="I5" s="69"/>
      <c r="J5" s="69"/>
      <c r="K5" s="69"/>
      <c r="L5" s="69"/>
      <c r="M5" s="69"/>
      <c r="N5" s="69"/>
      <c r="O5" s="69"/>
      <c r="P5" s="69"/>
      <c r="Q5" s="70"/>
      <c r="R5" s="5"/>
      <c r="S5" s="5"/>
      <c r="T5" s="5"/>
    </row>
    <row r="6" spans="1:26" s="4" customFormat="1" ht="19.5" customHeight="1">
      <c r="A6" s="88"/>
      <c r="B6" s="88"/>
      <c r="C6" s="88"/>
      <c r="D6" s="88"/>
      <c r="E6" s="89"/>
      <c r="F6" s="77" t="s">
        <v>81</v>
      </c>
      <c r="G6" s="73"/>
      <c r="H6" s="73"/>
      <c r="I6" s="73"/>
      <c r="J6" s="73"/>
      <c r="K6" s="73"/>
      <c r="L6" s="73"/>
      <c r="M6" s="73"/>
      <c r="N6" s="73"/>
      <c r="O6" s="73"/>
      <c r="P6" s="73"/>
      <c r="Q6" s="78"/>
      <c r="R6" s="79" t="s">
        <v>80</v>
      </c>
      <c r="S6" s="80"/>
      <c r="T6" s="80"/>
    </row>
    <row r="7" spans="1:26" s="4" customFormat="1" ht="19.5" customHeight="1">
      <c r="A7" s="88"/>
      <c r="B7" s="88"/>
      <c r="C7" s="88"/>
      <c r="D7" s="88"/>
      <c r="E7" s="89"/>
      <c r="F7" s="82" t="s">
        <v>34</v>
      </c>
      <c r="G7" s="83"/>
      <c r="H7" s="84"/>
      <c r="I7" s="82" t="s">
        <v>119</v>
      </c>
      <c r="J7" s="83"/>
      <c r="K7" s="84"/>
      <c r="L7" s="82" t="s">
        <v>118</v>
      </c>
      <c r="M7" s="83"/>
      <c r="N7" s="84"/>
      <c r="O7" s="82" t="s">
        <v>117</v>
      </c>
      <c r="P7" s="83"/>
      <c r="Q7" s="84"/>
      <c r="R7" s="79"/>
      <c r="S7" s="80"/>
      <c r="T7" s="80"/>
    </row>
    <row r="8" spans="1:26" s="4" customFormat="1" ht="19.5" customHeight="1">
      <c r="A8" s="88"/>
      <c r="B8" s="88"/>
      <c r="C8" s="88"/>
      <c r="D8" s="88"/>
      <c r="E8" s="89"/>
      <c r="F8" s="29" t="s">
        <v>34</v>
      </c>
      <c r="G8" s="28" t="s">
        <v>33</v>
      </c>
      <c r="H8" s="29" t="s">
        <v>32</v>
      </c>
      <c r="I8" s="29" t="s">
        <v>34</v>
      </c>
      <c r="J8" s="28" t="s">
        <v>33</v>
      </c>
      <c r="K8" s="29" t="s">
        <v>32</v>
      </c>
      <c r="L8" s="29" t="s">
        <v>34</v>
      </c>
      <c r="M8" s="28" t="s">
        <v>33</v>
      </c>
      <c r="N8" s="27" t="s">
        <v>32</v>
      </c>
      <c r="O8" s="26" t="s">
        <v>34</v>
      </c>
      <c r="P8" s="28" t="s">
        <v>33</v>
      </c>
      <c r="Q8" s="27" t="s">
        <v>32</v>
      </c>
      <c r="R8" s="81"/>
      <c r="S8" s="80"/>
      <c r="T8" s="80"/>
    </row>
    <row r="9" spans="1:26" s="4" customFormat="1" ht="19.5" customHeight="1">
      <c r="A9" s="90"/>
      <c r="B9" s="90"/>
      <c r="C9" s="90"/>
      <c r="D9" s="90"/>
      <c r="E9" s="91"/>
      <c r="F9" s="51" t="s">
        <v>31</v>
      </c>
      <c r="G9" s="49" t="s">
        <v>30</v>
      </c>
      <c r="H9" s="51" t="s">
        <v>29</v>
      </c>
      <c r="I9" s="51" t="s">
        <v>31</v>
      </c>
      <c r="J9" s="49" t="s">
        <v>30</v>
      </c>
      <c r="K9" s="51" t="s">
        <v>29</v>
      </c>
      <c r="L9" s="51" t="s">
        <v>31</v>
      </c>
      <c r="M9" s="49" t="s">
        <v>30</v>
      </c>
      <c r="N9" s="48" t="s">
        <v>29</v>
      </c>
      <c r="O9" s="50" t="s">
        <v>31</v>
      </c>
      <c r="P9" s="49" t="s">
        <v>30</v>
      </c>
      <c r="Q9" s="48" t="s">
        <v>29</v>
      </c>
      <c r="R9" s="6"/>
      <c r="S9" s="6"/>
      <c r="T9" s="6"/>
    </row>
    <row r="10" spans="1:26" s="19" customFormat="1" ht="21.75" customHeight="1">
      <c r="A10" s="60" t="s">
        <v>28</v>
      </c>
      <c r="B10" s="60"/>
      <c r="C10" s="60"/>
      <c r="D10" s="60"/>
      <c r="E10" s="92"/>
      <c r="F10" s="57">
        <f t="shared" ref="F10:Q10" si="0">SUM(F11:F26)+SUM(F36:F51)</f>
        <v>51370</v>
      </c>
      <c r="G10" s="57">
        <f t="shared" si="0"/>
        <v>29522</v>
      </c>
      <c r="H10" s="57">
        <f t="shared" si="0"/>
        <v>21848</v>
      </c>
      <c r="I10" s="57">
        <f t="shared" si="0"/>
        <v>3662</v>
      </c>
      <c r="J10" s="57">
        <f t="shared" si="0"/>
        <v>1616</v>
      </c>
      <c r="K10" s="57">
        <f t="shared" si="0"/>
        <v>2046</v>
      </c>
      <c r="L10" s="57">
        <f t="shared" si="0"/>
        <v>20224</v>
      </c>
      <c r="M10" s="57">
        <f t="shared" si="0"/>
        <v>12467</v>
      </c>
      <c r="N10" s="57">
        <f t="shared" si="0"/>
        <v>7757</v>
      </c>
      <c r="O10" s="57">
        <f t="shared" si="0"/>
        <v>27484</v>
      </c>
      <c r="P10" s="57">
        <f t="shared" si="0"/>
        <v>15439</v>
      </c>
      <c r="Q10" s="57">
        <f t="shared" si="0"/>
        <v>12045</v>
      </c>
      <c r="R10" s="58" t="s">
        <v>31</v>
      </c>
      <c r="S10" s="58"/>
      <c r="T10" s="58"/>
      <c r="W10" s="4"/>
      <c r="X10" s="4"/>
      <c r="Y10" s="4"/>
      <c r="Z10" s="4"/>
    </row>
    <row r="11" spans="1:26" s="19" customFormat="1" ht="19.5" customHeight="1">
      <c r="A11" s="40" t="s">
        <v>116</v>
      </c>
      <c r="B11" s="10"/>
      <c r="F11" s="16">
        <v>7573</v>
      </c>
      <c r="G11" s="42">
        <f t="shared" ref="G11:G26" si="1">J11+M11+P11</f>
        <v>5984</v>
      </c>
      <c r="H11" s="42">
        <f t="shared" ref="H11:H26" si="2">K11+N11+Q11</f>
        <v>1589</v>
      </c>
      <c r="I11" s="16">
        <f t="shared" ref="I11:I26" si="3">SUM(J11:K11)</f>
        <v>214</v>
      </c>
      <c r="J11" s="42">
        <v>146</v>
      </c>
      <c r="K11" s="56">
        <v>68</v>
      </c>
      <c r="L11" s="16">
        <f t="shared" ref="L11:L26" si="4">SUM(M11:N11)</f>
        <v>3301</v>
      </c>
      <c r="M11" s="15">
        <v>2703</v>
      </c>
      <c r="N11" s="42">
        <v>598</v>
      </c>
      <c r="O11" s="16">
        <f t="shared" ref="O11:O26" si="5">SUM(P11:Q11)</f>
        <v>4058</v>
      </c>
      <c r="P11" s="56">
        <v>3135</v>
      </c>
      <c r="Q11" s="15">
        <v>923</v>
      </c>
      <c r="R11" s="10" t="s">
        <v>115</v>
      </c>
      <c r="S11" s="10"/>
      <c r="W11" s="4"/>
      <c r="X11" s="4"/>
      <c r="Y11" s="4"/>
      <c r="Z11" s="4"/>
    </row>
    <row r="12" spans="1:26" s="19" customFormat="1" ht="19.5" customHeight="1">
      <c r="A12" s="40" t="s">
        <v>114</v>
      </c>
      <c r="B12" s="10"/>
      <c r="F12" s="16">
        <v>1615</v>
      </c>
      <c r="G12" s="42">
        <f t="shared" si="1"/>
        <v>891</v>
      </c>
      <c r="H12" s="42">
        <f t="shared" si="2"/>
        <v>724</v>
      </c>
      <c r="I12" s="16">
        <f t="shared" si="3"/>
        <v>48</v>
      </c>
      <c r="J12" s="46">
        <v>21</v>
      </c>
      <c r="K12" s="47">
        <v>27</v>
      </c>
      <c r="L12" s="16">
        <f t="shared" si="4"/>
        <v>746</v>
      </c>
      <c r="M12" s="16">
        <v>449</v>
      </c>
      <c r="N12" s="46">
        <v>297</v>
      </c>
      <c r="O12" s="16">
        <f t="shared" si="5"/>
        <v>821</v>
      </c>
      <c r="P12" s="47">
        <v>421</v>
      </c>
      <c r="Q12" s="15">
        <v>400</v>
      </c>
      <c r="R12" s="10" t="s">
        <v>113</v>
      </c>
      <c r="S12" s="10"/>
      <c r="W12" s="4"/>
      <c r="X12" s="4"/>
      <c r="Y12" s="4"/>
      <c r="Z12" s="4"/>
    </row>
    <row r="13" spans="1:26" s="19" customFormat="1" ht="19.5" customHeight="1">
      <c r="A13" s="40" t="s">
        <v>112</v>
      </c>
      <c r="B13" s="10"/>
      <c r="F13" s="16">
        <v>1423</v>
      </c>
      <c r="G13" s="42">
        <f t="shared" si="1"/>
        <v>694</v>
      </c>
      <c r="H13" s="42">
        <f t="shared" si="2"/>
        <v>729</v>
      </c>
      <c r="I13" s="16">
        <f t="shared" si="3"/>
        <v>78</v>
      </c>
      <c r="J13" s="46">
        <v>32</v>
      </c>
      <c r="K13" s="47">
        <v>46</v>
      </c>
      <c r="L13" s="16">
        <f t="shared" si="4"/>
        <v>643</v>
      </c>
      <c r="M13" s="16">
        <v>350</v>
      </c>
      <c r="N13" s="46">
        <v>293</v>
      </c>
      <c r="O13" s="16">
        <f t="shared" si="5"/>
        <v>702</v>
      </c>
      <c r="P13" s="47">
        <v>312</v>
      </c>
      <c r="Q13" s="15">
        <v>390</v>
      </c>
      <c r="R13" s="10" t="s">
        <v>111</v>
      </c>
      <c r="S13" s="10"/>
      <c r="W13" s="4"/>
      <c r="X13" s="4"/>
      <c r="Y13" s="4"/>
      <c r="Z13" s="4"/>
    </row>
    <row r="14" spans="1:26" s="19" customFormat="1" ht="19.5" customHeight="1">
      <c r="A14" s="40" t="s">
        <v>110</v>
      </c>
      <c r="B14" s="10"/>
      <c r="F14" s="16">
        <v>647</v>
      </c>
      <c r="G14" s="42">
        <f t="shared" si="1"/>
        <v>375</v>
      </c>
      <c r="H14" s="42">
        <f t="shared" si="2"/>
        <v>272</v>
      </c>
      <c r="I14" s="16">
        <f t="shared" si="3"/>
        <v>12</v>
      </c>
      <c r="J14" s="46">
        <v>5</v>
      </c>
      <c r="K14" s="47">
        <v>7</v>
      </c>
      <c r="L14" s="16">
        <f t="shared" si="4"/>
        <v>235</v>
      </c>
      <c r="M14" s="16">
        <v>147</v>
      </c>
      <c r="N14" s="46">
        <v>88</v>
      </c>
      <c r="O14" s="16">
        <f t="shared" si="5"/>
        <v>400</v>
      </c>
      <c r="P14" s="47">
        <v>223</v>
      </c>
      <c r="Q14" s="11">
        <v>177</v>
      </c>
      <c r="R14" s="10" t="s">
        <v>109</v>
      </c>
      <c r="S14" s="10"/>
    </row>
    <row r="15" spans="1:26" s="19" customFormat="1" ht="19.5" customHeight="1">
      <c r="A15" s="40" t="s">
        <v>108</v>
      </c>
      <c r="B15" s="10"/>
      <c r="F15" s="16">
        <v>431</v>
      </c>
      <c r="G15" s="42">
        <f t="shared" si="1"/>
        <v>268</v>
      </c>
      <c r="H15" s="42">
        <f t="shared" si="2"/>
        <v>163</v>
      </c>
      <c r="I15" s="16">
        <f t="shared" si="3"/>
        <v>9</v>
      </c>
      <c r="J15" s="46">
        <v>6</v>
      </c>
      <c r="K15" s="47">
        <v>3</v>
      </c>
      <c r="L15" s="16">
        <f t="shared" si="4"/>
        <v>142</v>
      </c>
      <c r="M15" s="16">
        <v>91</v>
      </c>
      <c r="N15" s="46">
        <v>51</v>
      </c>
      <c r="O15" s="16">
        <f t="shared" si="5"/>
        <v>280</v>
      </c>
      <c r="P15" s="47">
        <v>171</v>
      </c>
      <c r="Q15" s="15">
        <v>109</v>
      </c>
      <c r="R15" s="10" t="s">
        <v>107</v>
      </c>
      <c r="S15" s="10"/>
    </row>
    <row r="16" spans="1:26" s="19" customFormat="1" ht="19.5" customHeight="1">
      <c r="A16" s="40" t="s">
        <v>106</v>
      </c>
      <c r="B16" s="10"/>
      <c r="F16" s="16">
        <v>1486</v>
      </c>
      <c r="G16" s="42">
        <f t="shared" si="1"/>
        <v>880</v>
      </c>
      <c r="H16" s="42">
        <f t="shared" si="2"/>
        <v>606</v>
      </c>
      <c r="I16" s="16">
        <f t="shared" si="3"/>
        <v>54</v>
      </c>
      <c r="J16" s="46">
        <v>25</v>
      </c>
      <c r="K16" s="47">
        <v>29</v>
      </c>
      <c r="L16" s="16">
        <f t="shared" si="4"/>
        <v>590</v>
      </c>
      <c r="M16" s="16">
        <v>390</v>
      </c>
      <c r="N16" s="46">
        <v>200</v>
      </c>
      <c r="O16" s="16">
        <f t="shared" si="5"/>
        <v>842</v>
      </c>
      <c r="P16" s="47">
        <v>465</v>
      </c>
      <c r="Q16" s="11">
        <v>377</v>
      </c>
      <c r="R16" s="10" t="s">
        <v>105</v>
      </c>
      <c r="S16" s="10"/>
    </row>
    <row r="17" spans="1:20" s="19" customFormat="1" ht="19.5" customHeight="1">
      <c r="A17" s="40" t="s">
        <v>104</v>
      </c>
      <c r="B17" s="10"/>
      <c r="F17" s="16">
        <v>2137</v>
      </c>
      <c r="G17" s="42">
        <f t="shared" si="1"/>
        <v>1193</v>
      </c>
      <c r="H17" s="42">
        <f t="shared" si="2"/>
        <v>944</v>
      </c>
      <c r="I17" s="16">
        <f t="shared" si="3"/>
        <v>17</v>
      </c>
      <c r="J17" s="46">
        <v>13</v>
      </c>
      <c r="K17" s="47">
        <v>4</v>
      </c>
      <c r="L17" s="16">
        <f t="shared" si="4"/>
        <v>979</v>
      </c>
      <c r="M17" s="16">
        <v>559</v>
      </c>
      <c r="N17" s="46">
        <v>420</v>
      </c>
      <c r="O17" s="16">
        <f t="shared" si="5"/>
        <v>1141</v>
      </c>
      <c r="P17" s="47">
        <v>621</v>
      </c>
      <c r="Q17" s="15">
        <v>520</v>
      </c>
      <c r="R17" s="10" t="s">
        <v>103</v>
      </c>
      <c r="S17" s="10"/>
    </row>
    <row r="18" spans="1:20" s="19" customFormat="1" ht="19.5" customHeight="1">
      <c r="A18" s="40" t="s">
        <v>102</v>
      </c>
      <c r="B18" s="10"/>
      <c r="F18" s="16">
        <v>1843</v>
      </c>
      <c r="G18" s="42">
        <f t="shared" si="1"/>
        <v>983</v>
      </c>
      <c r="H18" s="42">
        <f t="shared" si="2"/>
        <v>860</v>
      </c>
      <c r="I18" s="16">
        <f t="shared" si="3"/>
        <v>54</v>
      </c>
      <c r="J18" s="46">
        <v>26</v>
      </c>
      <c r="K18" s="47">
        <v>28</v>
      </c>
      <c r="L18" s="16">
        <f t="shared" si="4"/>
        <v>660</v>
      </c>
      <c r="M18" s="16">
        <v>390</v>
      </c>
      <c r="N18" s="46">
        <v>270</v>
      </c>
      <c r="O18" s="16">
        <f t="shared" si="5"/>
        <v>1129</v>
      </c>
      <c r="P18" s="47">
        <v>567</v>
      </c>
      <c r="Q18" s="15">
        <v>562</v>
      </c>
      <c r="R18" s="10" t="s">
        <v>101</v>
      </c>
      <c r="S18" s="10"/>
    </row>
    <row r="19" spans="1:20" s="19" customFormat="1" ht="19.5" customHeight="1">
      <c r="A19" s="40" t="s">
        <v>100</v>
      </c>
      <c r="B19" s="10"/>
      <c r="F19" s="16">
        <v>1052</v>
      </c>
      <c r="G19" s="42">
        <f t="shared" si="1"/>
        <v>643</v>
      </c>
      <c r="H19" s="42">
        <f t="shared" si="2"/>
        <v>409</v>
      </c>
      <c r="I19" s="16">
        <f t="shared" si="3"/>
        <v>28</v>
      </c>
      <c r="J19" s="46">
        <v>14</v>
      </c>
      <c r="K19" s="47">
        <v>14</v>
      </c>
      <c r="L19" s="16">
        <f t="shared" si="4"/>
        <v>400</v>
      </c>
      <c r="M19" s="16">
        <v>263</v>
      </c>
      <c r="N19" s="55">
        <v>137</v>
      </c>
      <c r="O19" s="16">
        <f t="shared" si="5"/>
        <v>624</v>
      </c>
      <c r="P19" s="47">
        <v>366</v>
      </c>
      <c r="Q19" s="15">
        <v>258</v>
      </c>
      <c r="R19" s="10" t="s">
        <v>99</v>
      </c>
      <c r="S19" s="10"/>
    </row>
    <row r="20" spans="1:20" s="19" customFormat="1" ht="19.5" customHeight="1">
      <c r="A20" s="40" t="s">
        <v>98</v>
      </c>
      <c r="B20" s="10"/>
      <c r="F20" s="16">
        <v>1258</v>
      </c>
      <c r="G20" s="42">
        <f t="shared" si="1"/>
        <v>766</v>
      </c>
      <c r="H20" s="42">
        <f t="shared" si="2"/>
        <v>492</v>
      </c>
      <c r="I20" s="16">
        <f t="shared" si="3"/>
        <v>45</v>
      </c>
      <c r="J20" s="46">
        <v>28</v>
      </c>
      <c r="K20" s="47">
        <v>17</v>
      </c>
      <c r="L20" s="16">
        <f t="shared" si="4"/>
        <v>513</v>
      </c>
      <c r="M20" s="16">
        <v>341</v>
      </c>
      <c r="N20" s="46">
        <v>172</v>
      </c>
      <c r="O20" s="16">
        <f t="shared" si="5"/>
        <v>700</v>
      </c>
      <c r="P20" s="47">
        <v>397</v>
      </c>
      <c r="Q20" s="15">
        <v>303</v>
      </c>
      <c r="R20" s="10" t="s">
        <v>97</v>
      </c>
      <c r="S20" s="10"/>
    </row>
    <row r="21" spans="1:20" s="19" customFormat="1" ht="19.5" customHeight="1">
      <c r="A21" s="40" t="s">
        <v>96</v>
      </c>
      <c r="B21" s="10"/>
      <c r="F21" s="16">
        <v>1276</v>
      </c>
      <c r="G21" s="42">
        <f t="shared" si="1"/>
        <v>735</v>
      </c>
      <c r="H21" s="42">
        <f t="shared" si="2"/>
        <v>541</v>
      </c>
      <c r="I21" s="16">
        <f t="shared" si="3"/>
        <v>81</v>
      </c>
      <c r="J21" s="46">
        <v>29</v>
      </c>
      <c r="K21" s="47">
        <v>52</v>
      </c>
      <c r="L21" s="16">
        <f t="shared" si="4"/>
        <v>443</v>
      </c>
      <c r="M21" s="16">
        <v>280</v>
      </c>
      <c r="N21" s="46">
        <v>163</v>
      </c>
      <c r="O21" s="16">
        <f t="shared" si="5"/>
        <v>752</v>
      </c>
      <c r="P21" s="47">
        <v>426</v>
      </c>
      <c r="Q21" s="11">
        <v>326</v>
      </c>
      <c r="R21" s="10" t="s">
        <v>95</v>
      </c>
      <c r="S21" s="10"/>
    </row>
    <row r="22" spans="1:20" s="19" customFormat="1" ht="19.5" customHeight="1">
      <c r="A22" s="40" t="s">
        <v>94</v>
      </c>
      <c r="B22" s="10"/>
      <c r="F22" s="16">
        <v>834</v>
      </c>
      <c r="G22" s="42">
        <f t="shared" si="1"/>
        <v>529</v>
      </c>
      <c r="H22" s="42">
        <f t="shared" si="2"/>
        <v>305</v>
      </c>
      <c r="I22" s="16">
        <f t="shared" si="3"/>
        <v>36</v>
      </c>
      <c r="J22" s="46">
        <v>24</v>
      </c>
      <c r="K22" s="47">
        <v>12</v>
      </c>
      <c r="L22" s="16">
        <f t="shared" si="4"/>
        <v>337</v>
      </c>
      <c r="M22" s="16">
        <v>233</v>
      </c>
      <c r="N22" s="46">
        <v>104</v>
      </c>
      <c r="O22" s="16">
        <f t="shared" si="5"/>
        <v>461</v>
      </c>
      <c r="P22" s="47">
        <v>272</v>
      </c>
      <c r="Q22" s="15">
        <v>189</v>
      </c>
      <c r="R22" s="10" t="s">
        <v>93</v>
      </c>
      <c r="S22" s="10"/>
    </row>
    <row r="23" spans="1:20" s="19" customFormat="1" ht="19.5" customHeight="1">
      <c r="A23" s="40" t="s">
        <v>92</v>
      </c>
      <c r="B23" s="10"/>
      <c r="F23" s="16">
        <v>4626</v>
      </c>
      <c r="G23" s="42">
        <f t="shared" si="1"/>
        <v>2013</v>
      </c>
      <c r="H23" s="42">
        <f t="shared" si="2"/>
        <v>2613</v>
      </c>
      <c r="I23" s="16">
        <f t="shared" si="3"/>
        <v>620</v>
      </c>
      <c r="J23" s="46">
        <v>207</v>
      </c>
      <c r="K23" s="47">
        <v>413</v>
      </c>
      <c r="L23" s="16">
        <f t="shared" si="4"/>
        <v>1879</v>
      </c>
      <c r="M23" s="16">
        <v>834</v>
      </c>
      <c r="N23" s="46">
        <v>1045</v>
      </c>
      <c r="O23" s="16">
        <f t="shared" si="5"/>
        <v>2127</v>
      </c>
      <c r="P23" s="47">
        <v>972</v>
      </c>
      <c r="Q23" s="15">
        <v>1155</v>
      </c>
      <c r="R23" s="10" t="s">
        <v>91</v>
      </c>
      <c r="S23" s="10"/>
    </row>
    <row r="24" spans="1:20" s="19" customFormat="1" ht="19.5" customHeight="1">
      <c r="A24" s="40" t="s">
        <v>90</v>
      </c>
      <c r="B24" s="10"/>
      <c r="F24" s="16">
        <v>1826</v>
      </c>
      <c r="G24" s="42">
        <f t="shared" si="1"/>
        <v>1020</v>
      </c>
      <c r="H24" s="42">
        <f t="shared" si="2"/>
        <v>806</v>
      </c>
      <c r="I24" s="16">
        <f t="shared" si="3"/>
        <v>24</v>
      </c>
      <c r="J24" s="46">
        <v>11</v>
      </c>
      <c r="K24" s="47">
        <v>13</v>
      </c>
      <c r="L24" s="16">
        <f t="shared" si="4"/>
        <v>686</v>
      </c>
      <c r="M24" s="16">
        <v>432</v>
      </c>
      <c r="N24" s="46">
        <v>254</v>
      </c>
      <c r="O24" s="16">
        <f t="shared" si="5"/>
        <v>1116</v>
      </c>
      <c r="P24" s="47">
        <v>577</v>
      </c>
      <c r="Q24" s="15">
        <v>539</v>
      </c>
      <c r="R24" s="10" t="s">
        <v>89</v>
      </c>
      <c r="S24" s="10"/>
    </row>
    <row r="25" spans="1:20" s="19" customFormat="1" ht="19.5" customHeight="1">
      <c r="A25" s="40" t="s">
        <v>88</v>
      </c>
      <c r="B25" s="10"/>
      <c r="F25" s="16">
        <v>2555</v>
      </c>
      <c r="G25" s="42">
        <f t="shared" si="1"/>
        <v>1453</v>
      </c>
      <c r="H25" s="42">
        <f t="shared" si="2"/>
        <v>1102</v>
      </c>
      <c r="I25" s="16">
        <f t="shared" si="3"/>
        <v>98</v>
      </c>
      <c r="J25" s="46">
        <v>42</v>
      </c>
      <c r="K25" s="47">
        <v>56</v>
      </c>
      <c r="L25" s="16">
        <f t="shared" si="4"/>
        <v>1020</v>
      </c>
      <c r="M25" s="13">
        <v>632</v>
      </c>
      <c r="N25" s="41">
        <v>388</v>
      </c>
      <c r="O25" s="16">
        <f t="shared" si="5"/>
        <v>1437</v>
      </c>
      <c r="P25" s="11">
        <v>779</v>
      </c>
      <c r="Q25" s="15">
        <v>658</v>
      </c>
      <c r="R25" s="10" t="s">
        <v>87</v>
      </c>
      <c r="S25" s="10"/>
    </row>
    <row r="26" spans="1:20" s="19" customFormat="1" ht="19.5" customHeight="1">
      <c r="A26" s="40" t="s">
        <v>86</v>
      </c>
      <c r="B26" s="10"/>
      <c r="F26" s="16">
        <v>1105</v>
      </c>
      <c r="G26" s="42">
        <f t="shared" si="1"/>
        <v>654</v>
      </c>
      <c r="H26" s="42">
        <f t="shared" si="2"/>
        <v>451</v>
      </c>
      <c r="I26" s="16">
        <f t="shared" si="3"/>
        <v>17</v>
      </c>
      <c r="J26" s="46">
        <v>13</v>
      </c>
      <c r="K26" s="47">
        <v>4</v>
      </c>
      <c r="L26" s="16">
        <f t="shared" si="4"/>
        <v>413</v>
      </c>
      <c r="M26" s="13">
        <v>259</v>
      </c>
      <c r="N26" s="41">
        <v>154</v>
      </c>
      <c r="O26" s="16">
        <f t="shared" si="5"/>
        <v>675</v>
      </c>
      <c r="P26" s="11">
        <v>382</v>
      </c>
      <c r="Q26" s="15">
        <v>293</v>
      </c>
      <c r="R26" s="10" t="s">
        <v>85</v>
      </c>
      <c r="S26" s="10"/>
    </row>
    <row r="27" spans="1:20" s="36" customFormat="1" ht="21.6" customHeight="1">
      <c r="A27" s="40"/>
      <c r="B27" s="5"/>
    </row>
    <row r="28" spans="1:20" s="36" customFormat="1" ht="21.6" customHeight="1">
      <c r="A28" s="40"/>
      <c r="B28" s="5"/>
    </row>
    <row r="29" spans="1:20" s="31" customFormat="1" ht="27.75" customHeight="1">
      <c r="B29" s="32" t="s">
        <v>84</v>
      </c>
      <c r="C29" s="32"/>
      <c r="D29" s="33"/>
      <c r="E29" s="32"/>
      <c r="O29" s="54"/>
      <c r="P29" s="54"/>
      <c r="Q29" s="54"/>
      <c r="R29" s="54"/>
    </row>
    <row r="30" spans="1:20" s="31" customFormat="1">
      <c r="B30" s="32" t="s">
        <v>83</v>
      </c>
      <c r="C30" s="32"/>
      <c r="D30" s="33"/>
      <c r="E30" s="32"/>
      <c r="F30" s="32"/>
      <c r="I30" s="32"/>
      <c r="O30" s="54"/>
      <c r="P30" s="54"/>
      <c r="Q30" s="54"/>
      <c r="R30" s="54"/>
    </row>
    <row r="31" spans="1:20" s="4" customFormat="1" ht="19.5" customHeight="1">
      <c r="A31" s="85" t="s">
        <v>0</v>
      </c>
      <c r="B31" s="86"/>
      <c r="C31" s="86"/>
      <c r="D31" s="86"/>
      <c r="E31" s="87"/>
      <c r="F31" s="68" t="s">
        <v>82</v>
      </c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93"/>
      <c r="S31" s="94"/>
      <c r="T31" s="94"/>
    </row>
    <row r="32" spans="1:20" s="4" customFormat="1" ht="19.5" customHeight="1">
      <c r="A32" s="88"/>
      <c r="B32" s="88"/>
      <c r="C32" s="88"/>
      <c r="D32" s="88"/>
      <c r="E32" s="89"/>
      <c r="F32" s="77" t="s">
        <v>81</v>
      </c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8"/>
      <c r="R32" s="79" t="s">
        <v>80</v>
      </c>
      <c r="S32" s="80"/>
      <c r="T32" s="80"/>
    </row>
    <row r="33" spans="1:24" s="4" customFormat="1" ht="19.5" customHeight="1">
      <c r="A33" s="88"/>
      <c r="B33" s="88"/>
      <c r="C33" s="88"/>
      <c r="D33" s="88"/>
      <c r="E33" s="89"/>
      <c r="F33" s="82" t="s">
        <v>34</v>
      </c>
      <c r="G33" s="83"/>
      <c r="H33" s="84"/>
      <c r="I33" s="82" t="s">
        <v>119</v>
      </c>
      <c r="J33" s="83"/>
      <c r="K33" s="84"/>
      <c r="L33" s="82" t="s">
        <v>118</v>
      </c>
      <c r="M33" s="83"/>
      <c r="N33" s="84"/>
      <c r="O33" s="82" t="s">
        <v>117</v>
      </c>
      <c r="P33" s="83"/>
      <c r="Q33" s="84"/>
      <c r="R33" s="79"/>
      <c r="S33" s="80"/>
      <c r="T33" s="80"/>
    </row>
    <row r="34" spans="1:24" s="4" customFormat="1" ht="19.5" customHeight="1">
      <c r="A34" s="88"/>
      <c r="B34" s="88"/>
      <c r="C34" s="88"/>
      <c r="D34" s="88"/>
      <c r="E34" s="89"/>
      <c r="F34" s="29" t="s">
        <v>34</v>
      </c>
      <c r="G34" s="28" t="s">
        <v>33</v>
      </c>
      <c r="H34" s="29" t="s">
        <v>32</v>
      </c>
      <c r="I34" s="29" t="s">
        <v>34</v>
      </c>
      <c r="J34" s="28" t="s">
        <v>33</v>
      </c>
      <c r="K34" s="29" t="s">
        <v>32</v>
      </c>
      <c r="L34" s="29" t="s">
        <v>34</v>
      </c>
      <c r="M34" s="28" t="s">
        <v>33</v>
      </c>
      <c r="N34" s="27" t="s">
        <v>32</v>
      </c>
      <c r="O34" s="26" t="s">
        <v>34</v>
      </c>
      <c r="P34" s="28" t="s">
        <v>33</v>
      </c>
      <c r="Q34" s="27" t="s">
        <v>32</v>
      </c>
      <c r="R34" s="81"/>
      <c r="S34" s="80"/>
      <c r="T34" s="80"/>
    </row>
    <row r="35" spans="1:24" s="4" customFormat="1" ht="19.5" customHeight="1">
      <c r="A35" s="90"/>
      <c r="B35" s="90"/>
      <c r="C35" s="90"/>
      <c r="D35" s="90"/>
      <c r="E35" s="91"/>
      <c r="F35" s="53" t="s">
        <v>31</v>
      </c>
      <c r="G35" s="49" t="s">
        <v>30</v>
      </c>
      <c r="H35" s="53" t="s">
        <v>29</v>
      </c>
      <c r="I35" s="53" t="s">
        <v>31</v>
      </c>
      <c r="J35" s="49" t="s">
        <v>30</v>
      </c>
      <c r="K35" s="53" t="s">
        <v>29</v>
      </c>
      <c r="L35" s="53" t="s">
        <v>31</v>
      </c>
      <c r="M35" s="49" t="s">
        <v>30</v>
      </c>
      <c r="N35" s="52" t="s">
        <v>29</v>
      </c>
      <c r="O35" s="50" t="s">
        <v>31</v>
      </c>
      <c r="P35" s="49" t="s">
        <v>30</v>
      </c>
      <c r="Q35" s="52" t="s">
        <v>29</v>
      </c>
      <c r="R35" s="6"/>
      <c r="S35" s="6"/>
      <c r="T35" s="6"/>
    </row>
    <row r="36" spans="1:24" s="19" customFormat="1" ht="21" customHeight="1">
      <c r="A36" s="40" t="s">
        <v>79</v>
      </c>
      <c r="B36" s="10"/>
      <c r="F36" s="42">
        <f>I36+L36+O36</f>
        <v>3011</v>
      </c>
      <c r="G36" s="42">
        <f>J36+M36+P36</f>
        <v>1507</v>
      </c>
      <c r="H36" s="42">
        <f>K36+N36+Q36</f>
        <v>1504</v>
      </c>
      <c r="I36" s="16">
        <f t="shared" ref="I36:I51" si="6">SUM(J36:K36)</f>
        <v>440</v>
      </c>
      <c r="J36" s="46">
        <v>183</v>
      </c>
      <c r="K36" s="47">
        <v>257</v>
      </c>
      <c r="L36" s="16">
        <f t="shared" ref="L36:L51" si="7">SUM(M36:N36)</f>
        <v>1087</v>
      </c>
      <c r="M36" s="16">
        <v>585</v>
      </c>
      <c r="N36" s="46">
        <v>502</v>
      </c>
      <c r="O36" s="16">
        <f t="shared" ref="O36:O51" si="8">SUM(P36:Q36)</f>
        <v>1484</v>
      </c>
      <c r="P36" s="45">
        <v>739</v>
      </c>
      <c r="Q36" s="44">
        <v>745</v>
      </c>
      <c r="R36" s="10" t="s">
        <v>78</v>
      </c>
      <c r="S36" s="10"/>
    </row>
    <row r="37" spans="1:24" s="19" customFormat="1" ht="21" customHeight="1">
      <c r="A37" s="40" t="s">
        <v>77</v>
      </c>
      <c r="B37" s="10"/>
      <c r="F37" s="16">
        <f>SUM(G37:H37)</f>
        <v>0</v>
      </c>
      <c r="G37" s="16">
        <v>0</v>
      </c>
      <c r="H37" s="15">
        <v>0</v>
      </c>
      <c r="I37" s="16">
        <f t="shared" si="6"/>
        <v>0</v>
      </c>
      <c r="J37" s="16">
        <v>0</v>
      </c>
      <c r="K37" s="15">
        <v>0</v>
      </c>
      <c r="L37" s="16">
        <f t="shared" si="7"/>
        <v>0</v>
      </c>
      <c r="M37" s="16">
        <v>0</v>
      </c>
      <c r="N37" s="15">
        <v>0</v>
      </c>
      <c r="O37" s="16">
        <f t="shared" si="8"/>
        <v>0</v>
      </c>
      <c r="P37" s="16">
        <v>0</v>
      </c>
      <c r="Q37" s="15">
        <v>0</v>
      </c>
      <c r="R37" s="10" t="s">
        <v>76</v>
      </c>
      <c r="S37" s="10"/>
      <c r="X37" s="43"/>
    </row>
    <row r="38" spans="1:24" s="19" customFormat="1" ht="18" customHeight="1">
      <c r="A38" s="40" t="s">
        <v>75</v>
      </c>
      <c r="B38" s="40"/>
      <c r="F38" s="42">
        <f t="shared" ref="F38:F51" si="9">I38+L38+O38</f>
        <v>1458</v>
      </c>
      <c r="G38" s="42">
        <f t="shared" ref="G38:G51" si="10">J38+M38+P38</f>
        <v>829</v>
      </c>
      <c r="H38" s="42">
        <f t="shared" ref="H38:H51" si="11">K38+N38+Q38</f>
        <v>629</v>
      </c>
      <c r="I38" s="16">
        <f t="shared" si="6"/>
        <v>50</v>
      </c>
      <c r="J38" s="13">
        <v>23</v>
      </c>
      <c r="K38" s="41">
        <v>27</v>
      </c>
      <c r="L38" s="16">
        <f t="shared" si="7"/>
        <v>573</v>
      </c>
      <c r="M38" s="13">
        <v>363</v>
      </c>
      <c r="N38" s="41">
        <v>210</v>
      </c>
      <c r="O38" s="16">
        <f t="shared" si="8"/>
        <v>835</v>
      </c>
      <c r="P38" s="11">
        <v>443</v>
      </c>
      <c r="Q38" s="11">
        <v>392</v>
      </c>
      <c r="R38" s="40" t="s">
        <v>74</v>
      </c>
    </row>
    <row r="39" spans="1:24" s="19" customFormat="1" ht="18" customHeight="1">
      <c r="A39" s="40" t="s">
        <v>73</v>
      </c>
      <c r="B39" s="40"/>
      <c r="F39" s="42">
        <f t="shared" si="9"/>
        <v>2620</v>
      </c>
      <c r="G39" s="42">
        <f t="shared" si="10"/>
        <v>1405</v>
      </c>
      <c r="H39" s="42">
        <f t="shared" si="11"/>
        <v>1215</v>
      </c>
      <c r="I39" s="16">
        <f t="shared" si="6"/>
        <v>728</v>
      </c>
      <c r="J39" s="13">
        <v>408</v>
      </c>
      <c r="K39" s="41">
        <v>320</v>
      </c>
      <c r="L39" s="16">
        <f t="shared" si="7"/>
        <v>1087</v>
      </c>
      <c r="M39" s="13">
        <v>583</v>
      </c>
      <c r="N39" s="41">
        <v>504</v>
      </c>
      <c r="O39" s="16">
        <f t="shared" si="8"/>
        <v>805</v>
      </c>
      <c r="P39" s="11">
        <v>414</v>
      </c>
      <c r="Q39" s="11">
        <v>391</v>
      </c>
      <c r="R39" s="40" t="s">
        <v>72</v>
      </c>
    </row>
    <row r="40" spans="1:24" s="19" customFormat="1" ht="18" customHeight="1">
      <c r="A40" s="40" t="s">
        <v>71</v>
      </c>
      <c r="B40" s="40"/>
      <c r="F40" s="42">
        <f t="shared" si="9"/>
        <v>2536</v>
      </c>
      <c r="G40" s="42">
        <f t="shared" si="10"/>
        <v>1400</v>
      </c>
      <c r="H40" s="42">
        <f t="shared" si="11"/>
        <v>1136</v>
      </c>
      <c r="I40" s="16">
        <f t="shared" si="6"/>
        <v>83</v>
      </c>
      <c r="J40" s="13">
        <v>44</v>
      </c>
      <c r="K40" s="41">
        <v>39</v>
      </c>
      <c r="L40" s="16">
        <f t="shared" si="7"/>
        <v>961</v>
      </c>
      <c r="M40" s="13">
        <v>566</v>
      </c>
      <c r="N40" s="41">
        <v>395</v>
      </c>
      <c r="O40" s="16">
        <f t="shared" si="8"/>
        <v>1492</v>
      </c>
      <c r="P40" s="11">
        <v>790</v>
      </c>
      <c r="Q40" s="11">
        <v>702</v>
      </c>
      <c r="R40" s="40" t="s">
        <v>70</v>
      </c>
    </row>
    <row r="41" spans="1:24" s="19" customFormat="1" ht="18" customHeight="1">
      <c r="A41" s="40" t="s">
        <v>69</v>
      </c>
      <c r="B41" s="40"/>
      <c r="F41" s="42">
        <f t="shared" si="9"/>
        <v>1093</v>
      </c>
      <c r="G41" s="42">
        <f t="shared" si="10"/>
        <v>600</v>
      </c>
      <c r="H41" s="42">
        <f t="shared" si="11"/>
        <v>493</v>
      </c>
      <c r="I41" s="16">
        <f t="shared" si="6"/>
        <v>36</v>
      </c>
      <c r="J41" s="13">
        <v>20</v>
      </c>
      <c r="K41" s="41">
        <v>16</v>
      </c>
      <c r="L41" s="16">
        <f t="shared" si="7"/>
        <v>378</v>
      </c>
      <c r="M41" s="13">
        <v>234</v>
      </c>
      <c r="N41" s="41">
        <v>144</v>
      </c>
      <c r="O41" s="16">
        <f t="shared" si="8"/>
        <v>679</v>
      </c>
      <c r="P41" s="11">
        <v>346</v>
      </c>
      <c r="Q41" s="11">
        <v>333</v>
      </c>
      <c r="R41" s="40" t="s">
        <v>68</v>
      </c>
    </row>
    <row r="42" spans="1:24" s="19" customFormat="1" ht="18" customHeight="1">
      <c r="A42" s="40" t="s">
        <v>67</v>
      </c>
      <c r="B42" s="40"/>
      <c r="F42" s="42">
        <f t="shared" si="9"/>
        <v>657</v>
      </c>
      <c r="G42" s="42">
        <f t="shared" si="10"/>
        <v>408</v>
      </c>
      <c r="H42" s="42">
        <f t="shared" si="11"/>
        <v>249</v>
      </c>
      <c r="I42" s="16">
        <f t="shared" si="6"/>
        <v>13</v>
      </c>
      <c r="J42" s="13">
        <v>8</v>
      </c>
      <c r="K42" s="41">
        <v>5</v>
      </c>
      <c r="L42" s="16">
        <f t="shared" si="7"/>
        <v>227</v>
      </c>
      <c r="M42" s="13">
        <v>164</v>
      </c>
      <c r="N42" s="41">
        <v>63</v>
      </c>
      <c r="O42" s="16">
        <f t="shared" si="8"/>
        <v>417</v>
      </c>
      <c r="P42" s="11">
        <v>236</v>
      </c>
      <c r="Q42" s="11">
        <v>181</v>
      </c>
      <c r="R42" s="40" t="s">
        <v>66</v>
      </c>
    </row>
    <row r="43" spans="1:24" s="19" customFormat="1" ht="18" customHeight="1">
      <c r="A43" s="40" t="s">
        <v>65</v>
      </c>
      <c r="B43" s="40"/>
      <c r="F43" s="42">
        <f t="shared" si="9"/>
        <v>899</v>
      </c>
      <c r="G43" s="42">
        <f t="shared" si="10"/>
        <v>473</v>
      </c>
      <c r="H43" s="42">
        <f t="shared" si="11"/>
        <v>426</v>
      </c>
      <c r="I43" s="16">
        <f t="shared" si="6"/>
        <v>102</v>
      </c>
      <c r="J43" s="13">
        <v>23</v>
      </c>
      <c r="K43" s="41">
        <v>79</v>
      </c>
      <c r="L43" s="16">
        <f t="shared" si="7"/>
        <v>318</v>
      </c>
      <c r="M43" s="13">
        <v>178</v>
      </c>
      <c r="N43" s="41">
        <v>140</v>
      </c>
      <c r="O43" s="16">
        <f t="shared" si="8"/>
        <v>479</v>
      </c>
      <c r="P43" s="11">
        <v>272</v>
      </c>
      <c r="Q43" s="11">
        <v>207</v>
      </c>
      <c r="R43" s="40" t="s">
        <v>64</v>
      </c>
    </row>
    <row r="44" spans="1:24" s="19" customFormat="1" ht="18" customHeight="1">
      <c r="A44" s="40" t="s">
        <v>63</v>
      </c>
      <c r="B44" s="40"/>
      <c r="F44" s="42">
        <f t="shared" si="9"/>
        <v>1068</v>
      </c>
      <c r="G44" s="42">
        <f t="shared" si="10"/>
        <v>533</v>
      </c>
      <c r="H44" s="42">
        <f t="shared" si="11"/>
        <v>535</v>
      </c>
      <c r="I44" s="16">
        <f t="shared" si="6"/>
        <v>69</v>
      </c>
      <c r="J44" s="13">
        <v>31</v>
      </c>
      <c r="K44" s="41">
        <v>38</v>
      </c>
      <c r="L44" s="16">
        <f t="shared" si="7"/>
        <v>431</v>
      </c>
      <c r="M44" s="13">
        <v>222</v>
      </c>
      <c r="N44" s="41">
        <v>209</v>
      </c>
      <c r="O44" s="16">
        <f t="shared" si="8"/>
        <v>568</v>
      </c>
      <c r="P44" s="11">
        <v>280</v>
      </c>
      <c r="Q44" s="11">
        <v>288</v>
      </c>
      <c r="R44" s="40" t="s">
        <v>62</v>
      </c>
    </row>
    <row r="45" spans="1:24" s="19" customFormat="1" ht="18" customHeight="1">
      <c r="A45" s="40" t="s">
        <v>61</v>
      </c>
      <c r="B45" s="40"/>
      <c r="F45" s="42">
        <f t="shared" si="9"/>
        <v>1189</v>
      </c>
      <c r="G45" s="42">
        <f t="shared" si="10"/>
        <v>435</v>
      </c>
      <c r="H45" s="42">
        <f t="shared" si="11"/>
        <v>754</v>
      </c>
      <c r="I45" s="16">
        <f t="shared" si="6"/>
        <v>227</v>
      </c>
      <c r="J45" s="13">
        <v>13</v>
      </c>
      <c r="K45" s="41">
        <v>214</v>
      </c>
      <c r="L45" s="16">
        <f t="shared" si="7"/>
        <v>474</v>
      </c>
      <c r="M45" s="13">
        <v>207</v>
      </c>
      <c r="N45" s="41">
        <v>267</v>
      </c>
      <c r="O45" s="16">
        <f t="shared" si="8"/>
        <v>488</v>
      </c>
      <c r="P45" s="11">
        <v>215</v>
      </c>
      <c r="Q45" s="11">
        <v>273</v>
      </c>
      <c r="R45" s="40" t="s">
        <v>60</v>
      </c>
    </row>
    <row r="46" spans="1:24" s="19" customFormat="1" ht="18" customHeight="1">
      <c r="A46" s="40" t="s">
        <v>59</v>
      </c>
      <c r="B46" s="40"/>
      <c r="F46" s="42">
        <f t="shared" si="9"/>
        <v>994</v>
      </c>
      <c r="G46" s="42">
        <f t="shared" si="10"/>
        <v>562</v>
      </c>
      <c r="H46" s="42">
        <f t="shared" si="11"/>
        <v>432</v>
      </c>
      <c r="I46" s="16">
        <f t="shared" si="6"/>
        <v>111</v>
      </c>
      <c r="J46" s="13">
        <v>49</v>
      </c>
      <c r="K46" s="41">
        <v>62</v>
      </c>
      <c r="L46" s="16">
        <f t="shared" si="7"/>
        <v>287</v>
      </c>
      <c r="M46" s="13">
        <v>159</v>
      </c>
      <c r="N46" s="41">
        <v>128</v>
      </c>
      <c r="O46" s="16">
        <f t="shared" si="8"/>
        <v>596</v>
      </c>
      <c r="P46" s="11">
        <v>354</v>
      </c>
      <c r="Q46" s="11">
        <v>242</v>
      </c>
      <c r="R46" s="40" t="s">
        <v>58</v>
      </c>
    </row>
    <row r="47" spans="1:24" s="19" customFormat="1" ht="18" customHeight="1">
      <c r="A47" s="40" t="s">
        <v>57</v>
      </c>
      <c r="B47" s="40"/>
      <c r="F47" s="42">
        <f t="shared" si="9"/>
        <v>347</v>
      </c>
      <c r="G47" s="42">
        <f t="shared" si="10"/>
        <v>217</v>
      </c>
      <c r="H47" s="42">
        <f t="shared" si="11"/>
        <v>130</v>
      </c>
      <c r="I47" s="16">
        <f t="shared" si="6"/>
        <v>7</v>
      </c>
      <c r="J47" s="13">
        <v>2</v>
      </c>
      <c r="K47" s="41">
        <v>5</v>
      </c>
      <c r="L47" s="16">
        <f t="shared" si="7"/>
        <v>137</v>
      </c>
      <c r="M47" s="13">
        <v>93</v>
      </c>
      <c r="N47" s="41">
        <v>44</v>
      </c>
      <c r="O47" s="16">
        <f t="shared" si="8"/>
        <v>203</v>
      </c>
      <c r="P47" s="11">
        <v>122</v>
      </c>
      <c r="Q47" s="11">
        <v>81</v>
      </c>
      <c r="R47" s="40" t="s">
        <v>56</v>
      </c>
    </row>
    <row r="48" spans="1:24" s="19" customFormat="1" ht="18" customHeight="1">
      <c r="A48" s="40" t="s">
        <v>55</v>
      </c>
      <c r="B48" s="40"/>
      <c r="F48" s="42">
        <f t="shared" si="9"/>
        <v>2068</v>
      </c>
      <c r="G48" s="42">
        <f t="shared" si="10"/>
        <v>1145</v>
      </c>
      <c r="H48" s="42">
        <f t="shared" si="11"/>
        <v>923</v>
      </c>
      <c r="I48" s="16">
        <f t="shared" si="6"/>
        <v>258</v>
      </c>
      <c r="J48" s="13">
        <v>130</v>
      </c>
      <c r="K48" s="41">
        <v>128</v>
      </c>
      <c r="L48" s="16">
        <f t="shared" si="7"/>
        <v>647</v>
      </c>
      <c r="M48" s="13">
        <v>384</v>
      </c>
      <c r="N48" s="41">
        <v>263</v>
      </c>
      <c r="O48" s="16">
        <f t="shared" si="8"/>
        <v>1163</v>
      </c>
      <c r="P48" s="11">
        <v>631</v>
      </c>
      <c r="Q48" s="11">
        <v>532</v>
      </c>
      <c r="R48" s="40" t="s">
        <v>54</v>
      </c>
    </row>
    <row r="49" spans="1:20" s="19" customFormat="1" ht="18" customHeight="1">
      <c r="A49" s="40" t="s">
        <v>53</v>
      </c>
      <c r="B49" s="40"/>
      <c r="F49" s="42">
        <f t="shared" si="9"/>
        <v>684</v>
      </c>
      <c r="G49" s="42">
        <f t="shared" si="10"/>
        <v>377</v>
      </c>
      <c r="H49" s="42">
        <f t="shared" si="11"/>
        <v>307</v>
      </c>
      <c r="I49" s="16">
        <f t="shared" si="6"/>
        <v>38</v>
      </c>
      <c r="J49" s="13">
        <v>6</v>
      </c>
      <c r="K49" s="41">
        <v>32</v>
      </c>
      <c r="L49" s="16">
        <f t="shared" si="7"/>
        <v>237</v>
      </c>
      <c r="M49" s="13">
        <v>158</v>
      </c>
      <c r="N49" s="41">
        <v>79</v>
      </c>
      <c r="O49" s="16">
        <f t="shared" si="8"/>
        <v>409</v>
      </c>
      <c r="P49" s="11">
        <v>213</v>
      </c>
      <c r="Q49" s="11">
        <v>196</v>
      </c>
      <c r="R49" s="40" t="s">
        <v>52</v>
      </c>
    </row>
    <row r="50" spans="1:20" s="19" customFormat="1" ht="18" customHeight="1">
      <c r="A50" s="40" t="s">
        <v>51</v>
      </c>
      <c r="B50" s="40"/>
      <c r="F50" s="42">
        <f t="shared" si="9"/>
        <v>642</v>
      </c>
      <c r="G50" s="42">
        <f t="shared" si="10"/>
        <v>319</v>
      </c>
      <c r="H50" s="42">
        <f t="shared" si="11"/>
        <v>323</v>
      </c>
      <c r="I50" s="16">
        <f t="shared" si="6"/>
        <v>50</v>
      </c>
      <c r="J50" s="13">
        <v>30</v>
      </c>
      <c r="K50" s="41">
        <v>20</v>
      </c>
      <c r="L50" s="16">
        <f t="shared" si="7"/>
        <v>246</v>
      </c>
      <c r="M50" s="13">
        <v>125</v>
      </c>
      <c r="N50" s="41">
        <v>121</v>
      </c>
      <c r="O50" s="16">
        <f t="shared" si="8"/>
        <v>346</v>
      </c>
      <c r="P50" s="11">
        <v>164</v>
      </c>
      <c r="Q50" s="11">
        <v>182</v>
      </c>
      <c r="R50" s="40" t="s">
        <v>50</v>
      </c>
    </row>
    <row r="51" spans="1:20" s="19" customFormat="1" ht="18" customHeight="1">
      <c r="A51" s="40" t="s">
        <v>49</v>
      </c>
      <c r="B51" s="40"/>
      <c r="F51" s="42">
        <f t="shared" si="9"/>
        <v>417</v>
      </c>
      <c r="G51" s="42">
        <f t="shared" si="10"/>
        <v>231</v>
      </c>
      <c r="H51" s="42">
        <f t="shared" si="11"/>
        <v>186</v>
      </c>
      <c r="I51" s="16">
        <f t="shared" si="6"/>
        <v>15</v>
      </c>
      <c r="J51" s="13">
        <v>4</v>
      </c>
      <c r="K51" s="41">
        <v>11</v>
      </c>
      <c r="L51" s="16">
        <f t="shared" si="7"/>
        <v>147</v>
      </c>
      <c r="M51" s="13">
        <v>93</v>
      </c>
      <c r="N51" s="41">
        <v>54</v>
      </c>
      <c r="O51" s="16">
        <f t="shared" si="8"/>
        <v>255</v>
      </c>
      <c r="P51" s="11">
        <v>134</v>
      </c>
      <c r="Q51" s="11">
        <v>121</v>
      </c>
      <c r="R51" s="40" t="s">
        <v>48</v>
      </c>
    </row>
    <row r="52" spans="1:20" s="36" customFormat="1" ht="4.8" customHeight="1">
      <c r="F52" s="39"/>
      <c r="G52" s="38"/>
      <c r="H52" s="39"/>
      <c r="I52" s="39"/>
      <c r="J52" s="38"/>
      <c r="K52" s="39"/>
      <c r="L52" s="39"/>
      <c r="M52" s="38"/>
      <c r="N52" s="37"/>
      <c r="P52" s="38"/>
      <c r="Q52" s="37"/>
    </row>
    <row r="53" spans="1:20" s="5" customFormat="1" ht="3" customHeight="1">
      <c r="A53" s="6"/>
      <c r="B53" s="6"/>
      <c r="C53" s="6"/>
      <c r="D53" s="6"/>
      <c r="E53" s="6"/>
      <c r="F53" s="9"/>
      <c r="G53" s="8"/>
      <c r="H53" s="9"/>
      <c r="I53" s="9"/>
      <c r="J53" s="8"/>
      <c r="K53" s="9"/>
      <c r="L53" s="9"/>
      <c r="M53" s="8"/>
      <c r="N53" s="7"/>
      <c r="O53" s="6"/>
      <c r="P53" s="8"/>
      <c r="Q53" s="7"/>
      <c r="R53" s="6"/>
      <c r="S53" s="6"/>
      <c r="T53" s="6"/>
    </row>
    <row r="54" spans="1:20" s="5" customFormat="1" ht="3" customHeight="1">
      <c r="S54" s="36"/>
    </row>
    <row r="55" spans="1:20" s="4" customFormat="1" ht="16.5" customHeight="1">
      <c r="B55" s="35" t="s">
        <v>2</v>
      </c>
    </row>
    <row r="56" spans="1:20" s="34" customFormat="1" ht="15.6">
      <c r="B56" s="4" t="s">
        <v>47</v>
      </c>
    </row>
  </sheetData>
  <mergeCells count="18">
    <mergeCell ref="A5:E9"/>
    <mergeCell ref="A10:E10"/>
    <mergeCell ref="R10:T10"/>
    <mergeCell ref="I33:K33"/>
    <mergeCell ref="L33:N33"/>
    <mergeCell ref="O33:Q33"/>
    <mergeCell ref="A31:E35"/>
    <mergeCell ref="F31:Q31"/>
    <mergeCell ref="F32:Q32"/>
    <mergeCell ref="R32:T34"/>
    <mergeCell ref="F5:Q5"/>
    <mergeCell ref="F6:Q6"/>
    <mergeCell ref="O7:Q7"/>
    <mergeCell ref="L7:N7"/>
    <mergeCell ref="I7:K7"/>
    <mergeCell ref="R6:T8"/>
    <mergeCell ref="F7:H7"/>
    <mergeCell ref="F33:H33"/>
  </mergeCells>
  <pageMargins left="0.55118110236220474" right="0.35433070866141736" top="0.78740157480314965" bottom="0.23622047244094491" header="0.51181102362204722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T-3.12 </vt:lpstr>
      <vt:lpstr>T-3.13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dcterms:created xsi:type="dcterms:W3CDTF">2019-11-04T01:31:29Z</dcterms:created>
  <dcterms:modified xsi:type="dcterms:W3CDTF">2019-11-29T04:43:42Z</dcterms:modified>
</cp:coreProperties>
</file>