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8370"/>
  </bookViews>
  <sheets>
    <sheet name="T-3.122563" sheetId="6" r:id="rId1"/>
    <sheet name="T-3.13 2563" sheetId="7" r:id="rId2"/>
    <sheet name="T-3.122564" sheetId="1" r:id="rId3"/>
    <sheet name="T-3.13 2564" sheetId="2" r:id="rId4"/>
    <sheet name="T-3.122565" sheetId="5" r:id="rId5"/>
    <sheet name="T-3.13 2565" sheetId="4" r:id="rId6"/>
  </sheets>
  <definedNames>
    <definedName name="_1ประเภทของบุคลากร_1_3__20180827_1_2560" localSheetId="2">#REF!</definedName>
    <definedName name="_1ประเภทของบุคลากร_1_3__20180827_1_2560" localSheetId="3">#REF!</definedName>
    <definedName name="_1ประเภทของบุคลากร_1_3__20180827_1_2560">#REF!</definedName>
    <definedName name="_1ประเภทของบุคลากร_1_3_และเพศ1_2560" localSheetId="2">#REF!</definedName>
    <definedName name="_1ประเภทของบุคลากร_1_3_และเพศ1_2560" localSheetId="3">#REF!</definedName>
    <definedName name="_1ประเภทของบุคลากร_1_3_และเพศ1_2560">#REF!</definedName>
    <definedName name="_1ประเภทของบุคลากร_1_3_และเพศ1_2560_1212" localSheetId="2">#REF!</definedName>
    <definedName name="_1ประเภทของบุคลากร_1_3_และเพศ1_2560_1212" localSheetId="3">#REF!</definedName>
    <definedName name="_1ประเภทของบุคลากร_1_3_และเพศ1_2560_1212">#REF!</definedName>
    <definedName name="_1ประเภทของบุคลากร_1_3_และเพศ1_2560_1220" localSheetId="2">#REF!</definedName>
    <definedName name="_1ประเภทของบุคลากร_1_3_และเพศ1_2560_1220" localSheetId="3">#REF!</definedName>
    <definedName name="_1ประเภทของบุคลากร_1_3_และเพศ1_2560_1220">#REF!</definedName>
    <definedName name="_1ประเภทของบุคลากร_1_3_และเพศ1_2560rev" localSheetId="2">#REF!</definedName>
    <definedName name="_1ประเภทของบุคลากร_1_3_และเพศ1_2560rev" localSheetId="3">#REF!</definedName>
    <definedName name="_1ประเภทของบุคลากร_1_3_และเพศ1_2560rev">#REF!</definedName>
    <definedName name="_2ประเภทของบุคลากร_2_และเพศ1_2560rev" localSheetId="2">#REF!</definedName>
    <definedName name="_2ประเภทของบุคลากร_2_และเพศ1_2560rev" localSheetId="3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 localSheetId="2">#REF!</definedName>
    <definedName name="_4จำแนกตาม_ประเภทวิทยฐานะ_วุฒิการศึกษาและเพศ1_2560rev" localSheetId="3">#REF!</definedName>
    <definedName name="_4จำแนกตาม_ประเภทวิทยฐานะ_วุฒิการศึกษาและเพศ1_2560rev">#REF!</definedName>
    <definedName name="_5Queryจำแนกตามประเภทบุคลากรตำแหน่งวิชาการและเพศ_20191002" localSheetId="2">#REF!</definedName>
    <definedName name="_5Queryจำแนกตามประเภทบุคลากรตำแหน่งวิชาการและเพศ_20191002" localSheetId="3">#REF!</definedName>
    <definedName name="_5Queryจำแนกตามประเภทบุคลากรตำแหน่งวิชาการและเพศ_20191002">#REF!</definedName>
    <definedName name="_5จำแนกตามประเภทตำแหน่งทางวิชาการ_วุฒิการศึกษาและเพศ1_2560rev" localSheetId="2">#REF!</definedName>
    <definedName name="_5จำแนกตามประเภทตำแหน่งทางวิชาการ_วุฒิการศึกษาและเพศ1_2560rev" localSheetId="3">#REF!</definedName>
    <definedName name="_5จำแนกตามประเภทตำแหน่งทางวิชาการ_วุฒิการศึกษาและเพศ1_2560rev">#REF!</definedName>
    <definedName name="_6Queryจำแนกตามประเภทบุคลากรทั้งหมดและเพศ_20190715" localSheetId="2">#REF!</definedName>
    <definedName name="_6Queryจำแนกตามประเภทบุคลากรทั้งหมดและเพศ_20190715" localSheetId="3">#REF!</definedName>
    <definedName name="_6Queryจำแนกตามประเภทบุคลากรทั้งหมดและเพศ_20190715">#REF!</definedName>
    <definedName name="_6Queryจำแนกตามประเภทบุคลากรทั้งหมดและเพศ_20191002" localSheetId="2">#REF!</definedName>
    <definedName name="_6Queryจำแนกตามประเภทบุคลากรทั้งหมดและเพศ_20191002" localSheetId="3">#REF!</definedName>
    <definedName name="_6Queryจำแนกตามประเภทบุคลากรทั้งหมดและเพศ_20191002">#REF!</definedName>
    <definedName name="HTML_CodePage" hidden="1">874</definedName>
    <definedName name="HTML_Control" localSheetId="3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หฟกหกด๐" localSheetId="2">#REF!</definedName>
    <definedName name="หฟกหกด๐" localSheetId="3">#REF!</definedName>
    <definedName name="หฟกหกด๐">#REF!</definedName>
    <definedName name="ๆ" localSheetId="2">#REF!</definedName>
    <definedName name="ๆ" localSheetId="3">#REF!</definedName>
    <definedName name="ๆ">#REF!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G10" i="4"/>
  <c r="F10" i="4"/>
  <c r="G11" i="4"/>
  <c r="F11" i="4" s="1"/>
  <c r="H11" i="4"/>
  <c r="G12" i="4"/>
  <c r="H12" i="4"/>
  <c r="G13" i="4"/>
  <c r="F13" i="4" s="1"/>
  <c r="H13" i="4"/>
  <c r="G14" i="4"/>
  <c r="F14" i="4" s="1"/>
  <c r="H14" i="4"/>
  <c r="G15" i="4"/>
  <c r="H15" i="4"/>
  <c r="G16" i="4"/>
  <c r="H16" i="4"/>
  <c r="G17" i="4"/>
  <c r="F17" i="4" s="1"/>
  <c r="H17" i="4"/>
  <c r="G18" i="4"/>
  <c r="F18" i="4" s="1"/>
  <c r="H18" i="4"/>
  <c r="G19" i="4"/>
  <c r="H19" i="4"/>
  <c r="G20" i="4"/>
  <c r="F20" i="4" s="1"/>
  <c r="H20" i="4"/>
  <c r="G21" i="4"/>
  <c r="H21" i="4"/>
  <c r="F22" i="4"/>
  <c r="G22" i="4"/>
  <c r="H22" i="4"/>
  <c r="G23" i="4"/>
  <c r="H23" i="4"/>
  <c r="G24" i="4"/>
  <c r="F24" i="4" s="1"/>
  <c r="H24" i="4"/>
  <c r="G25" i="4"/>
  <c r="H25" i="4"/>
  <c r="H26" i="4"/>
  <c r="G26" i="4"/>
  <c r="G36" i="4"/>
  <c r="H36" i="4"/>
  <c r="G37" i="4"/>
  <c r="F37" i="4" s="1"/>
  <c r="H37" i="4"/>
  <c r="G38" i="4"/>
  <c r="F38" i="4" s="1"/>
  <c r="H38" i="4"/>
  <c r="G39" i="4"/>
  <c r="H39" i="4"/>
  <c r="F39" i="4" s="1"/>
  <c r="G40" i="4"/>
  <c r="F40" i="4" s="1"/>
  <c r="H40" i="4"/>
  <c r="G41" i="4"/>
  <c r="F41" i="4" s="1"/>
  <c r="H41" i="4"/>
  <c r="G42" i="4"/>
  <c r="F42" i="4" s="1"/>
  <c r="H42" i="4"/>
  <c r="G43" i="4"/>
  <c r="H43" i="4"/>
  <c r="F43" i="4" s="1"/>
  <c r="G44" i="4"/>
  <c r="F44" i="4" s="1"/>
  <c r="H44" i="4"/>
  <c r="G45" i="4"/>
  <c r="F45" i="4" s="1"/>
  <c r="H45" i="4"/>
  <c r="G46" i="4"/>
  <c r="H46" i="4"/>
  <c r="G47" i="4"/>
  <c r="H47" i="4"/>
  <c r="G48" i="4"/>
  <c r="H48" i="4"/>
  <c r="F49" i="4"/>
  <c r="G49" i="4"/>
  <c r="H49" i="4"/>
  <c r="F34" i="4"/>
  <c r="H34" i="4"/>
  <c r="G34" i="4"/>
  <c r="H35" i="4"/>
  <c r="G35" i="4"/>
  <c r="F35" i="4" s="1"/>
  <c r="G11" i="2"/>
  <c r="F36" i="4" l="1"/>
  <c r="F25" i="4"/>
  <c r="F23" i="4"/>
  <c r="F16" i="4"/>
  <c r="F48" i="4"/>
  <c r="F46" i="4"/>
  <c r="F26" i="4"/>
  <c r="F21" i="4"/>
  <c r="F19" i="4"/>
  <c r="F12" i="4"/>
  <c r="F47" i="4"/>
  <c r="F15" i="4"/>
  <c r="I10" i="2"/>
  <c r="J10" i="2"/>
  <c r="L10" i="2"/>
  <c r="M10" i="2"/>
  <c r="O10" i="2"/>
  <c r="P10" i="2"/>
  <c r="K11" i="2"/>
  <c r="N11" i="2"/>
  <c r="Q11" i="2"/>
  <c r="G12" i="2"/>
  <c r="K12" i="2"/>
  <c r="N12" i="2"/>
  <c r="Q12" i="2"/>
  <c r="G13" i="2"/>
  <c r="K13" i="2"/>
  <c r="N13" i="2"/>
  <c r="Q13" i="2"/>
  <c r="G14" i="2"/>
  <c r="K14" i="2"/>
  <c r="N14" i="2"/>
  <c r="Q14" i="2"/>
  <c r="G15" i="2"/>
  <c r="K15" i="2"/>
  <c r="N15" i="2"/>
  <c r="Q15" i="2"/>
  <c r="G16" i="2"/>
  <c r="K16" i="2"/>
  <c r="N16" i="2"/>
  <c r="Q16" i="2"/>
  <c r="G17" i="2"/>
  <c r="K17" i="2"/>
  <c r="N17" i="2"/>
  <c r="Q17" i="2"/>
  <c r="G18" i="2"/>
  <c r="K18" i="2"/>
  <c r="N18" i="2"/>
  <c r="Q18" i="2"/>
  <c r="G19" i="2"/>
  <c r="K19" i="2"/>
  <c r="N19" i="2"/>
  <c r="Q19" i="2"/>
  <c r="G20" i="2"/>
  <c r="K20" i="2"/>
  <c r="N20" i="2"/>
  <c r="Q20" i="2"/>
  <c r="G21" i="2"/>
  <c r="K21" i="2"/>
  <c r="N21" i="2"/>
  <c r="Q21" i="2"/>
  <c r="G22" i="2"/>
  <c r="K22" i="2"/>
  <c r="N22" i="2"/>
  <c r="Q22" i="2"/>
  <c r="G23" i="2"/>
  <c r="K23" i="2"/>
  <c r="N23" i="2"/>
  <c r="Q23" i="2"/>
  <c r="G24" i="2"/>
  <c r="K24" i="2"/>
  <c r="N24" i="2"/>
  <c r="Q24" i="2"/>
  <c r="G25" i="2"/>
  <c r="K25" i="2"/>
  <c r="N25" i="2"/>
  <c r="Q25" i="2"/>
  <c r="G26" i="2"/>
  <c r="K26" i="2"/>
  <c r="N26" i="2"/>
  <c r="Q26" i="2"/>
  <c r="G34" i="2"/>
  <c r="K34" i="2"/>
  <c r="N34" i="2"/>
  <c r="Q34" i="2"/>
  <c r="G35" i="2"/>
  <c r="K35" i="2"/>
  <c r="N35" i="2"/>
  <c r="Q35" i="2"/>
  <c r="G36" i="2"/>
  <c r="K36" i="2"/>
  <c r="N36" i="2"/>
  <c r="Q36" i="2"/>
  <c r="G37" i="2"/>
  <c r="K37" i="2"/>
  <c r="N37" i="2"/>
  <c r="Q37" i="2"/>
  <c r="G38" i="2"/>
  <c r="K38" i="2"/>
  <c r="N38" i="2"/>
  <c r="Q38" i="2"/>
  <c r="G39" i="2"/>
  <c r="K39" i="2"/>
  <c r="N39" i="2"/>
  <c r="Q39" i="2"/>
  <c r="G40" i="2"/>
  <c r="K40" i="2"/>
  <c r="N40" i="2"/>
  <c r="Q40" i="2"/>
  <c r="G41" i="2"/>
  <c r="K41" i="2"/>
  <c r="N41" i="2"/>
  <c r="Q41" i="2"/>
  <c r="G42" i="2"/>
  <c r="K42" i="2"/>
  <c r="N42" i="2"/>
  <c r="Q42" i="2"/>
  <c r="G43" i="2"/>
  <c r="K43" i="2"/>
  <c r="N43" i="2"/>
  <c r="Q43" i="2"/>
  <c r="G44" i="2"/>
  <c r="K44" i="2"/>
  <c r="N44" i="2"/>
  <c r="Q44" i="2"/>
  <c r="G45" i="2"/>
  <c r="K45" i="2"/>
  <c r="N45" i="2"/>
  <c r="Q45" i="2"/>
  <c r="G46" i="2"/>
  <c r="K46" i="2"/>
  <c r="N46" i="2"/>
  <c r="Q46" i="2"/>
  <c r="G47" i="2"/>
  <c r="K47" i="2"/>
  <c r="N47" i="2"/>
  <c r="Q47" i="2"/>
  <c r="G48" i="2"/>
  <c r="K48" i="2"/>
  <c r="N48" i="2"/>
  <c r="Q48" i="2"/>
  <c r="G49" i="2"/>
  <c r="K49" i="2"/>
  <c r="N49" i="2"/>
  <c r="Q49" i="2"/>
  <c r="J10" i="1"/>
  <c r="K10" i="1"/>
  <c r="L10" i="1"/>
  <c r="N10" i="2" l="1"/>
  <c r="H49" i="2"/>
  <c r="H47" i="2"/>
  <c r="H45" i="2"/>
  <c r="H43" i="2"/>
  <c r="H41" i="2"/>
  <c r="H39" i="2"/>
  <c r="H37" i="2"/>
  <c r="H35" i="2"/>
  <c r="H26" i="2"/>
  <c r="H24" i="2"/>
  <c r="H22" i="2"/>
  <c r="F22" i="2" s="1"/>
  <c r="H20" i="2"/>
  <c r="H19" i="2"/>
  <c r="H17" i="2"/>
  <c r="H15" i="2"/>
  <c r="H13" i="2"/>
  <c r="H48" i="2"/>
  <c r="H46" i="2"/>
  <c r="F46" i="2" s="1"/>
  <c r="H44" i="2"/>
  <c r="F44" i="2" s="1"/>
  <c r="H42" i="2"/>
  <c r="H40" i="2"/>
  <c r="H38" i="2"/>
  <c r="F38" i="2" s="1"/>
  <c r="H36" i="2"/>
  <c r="F36" i="2" s="1"/>
  <c r="H34" i="2"/>
  <c r="H25" i="2"/>
  <c r="H23" i="2"/>
  <c r="H21" i="2"/>
  <c r="F21" i="2" s="1"/>
  <c r="H18" i="2"/>
  <c r="H16" i="2"/>
  <c r="H14" i="2"/>
  <c r="F14" i="2" s="1"/>
  <c r="H12" i="2"/>
  <c r="F12" i="2" s="1"/>
  <c r="K10" i="2"/>
  <c r="H11" i="2"/>
  <c r="F11" i="2" s="1"/>
  <c r="Q10" i="2"/>
  <c r="F48" i="2"/>
  <c r="F42" i="2"/>
  <c r="F40" i="2"/>
  <c r="F34" i="2"/>
  <c r="F25" i="2"/>
  <c r="F20" i="2"/>
  <c r="F18" i="2"/>
  <c r="F15" i="2"/>
  <c r="F13" i="2"/>
  <c r="F49" i="2"/>
  <c r="F47" i="2"/>
  <c r="F45" i="2"/>
  <c r="F43" i="2"/>
  <c r="F41" i="2"/>
  <c r="F39" i="2"/>
  <c r="F37" i="2"/>
  <c r="F35" i="2"/>
  <c r="F26" i="2"/>
  <c r="F24" i="2"/>
  <c r="F23" i="2"/>
  <c r="F19" i="2"/>
  <c r="F17" i="2"/>
  <c r="F16" i="2"/>
  <c r="G10" i="2"/>
  <c r="H10" i="2" l="1"/>
  <c r="F10" i="2"/>
</calcChain>
</file>

<file path=xl/sharedStrings.xml><?xml version="1.0" encoding="utf-8"?>
<sst xmlns="http://schemas.openxmlformats.org/spreadsheetml/2006/main" count="864" uniqueCount="145">
  <si>
    <t xml:space="preserve">  Source:   Nakhon Ratchasima 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</si>
  <si>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สำนักงานส่งเสริมการศึกษานอกระบบและการศึกษาตามอัธยาศัยจังหวัดนครราชสีมา</t>
  </si>
  <si>
    <t>Education for  target groups (Army)</t>
  </si>
  <si>
    <t>การจัดการศึกษาให้กลุ่มเป้าหมาย(ทหาร)</t>
  </si>
  <si>
    <t>Projects under the initiative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</si>
  <si>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</si>
  <si>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</si>
  <si>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</si>
  <si>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</si>
  <si>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</si>
  <si>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</si>
  <si>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</si>
  <si>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</si>
  <si>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</si>
  <si>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</si>
  <si>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</si>
  <si>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</si>
  <si>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</si>
  <si>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</si>
  <si>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</si>
  <si>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</si>
  <si>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</si>
  <si>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</si>
  <si>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</si>
  <si>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Target group (military</t>
  </si>
  <si>
    <t>-</t>
  </si>
  <si>
    <t>กลุ่มเป้าหมาย (ทหาร)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</si>
  <si>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</si>
  <si>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</si>
  <si>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</si>
  <si>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</si>
  <si>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</si>
  <si>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</si>
  <si>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</si>
  <si>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</si>
  <si>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</si>
  <si>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</si>
  <si>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</si>
  <si>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</si>
  <si>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</si>
  <si>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</si>
  <si>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</si>
  <si>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</si>
  <si>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   2021</t>
  </si>
  <si>
    <t>Enrolment Registered and Enrolment Graduated Under Office of The Non-Formal and Informal Education</t>
  </si>
  <si>
    <t>Table 3.12</t>
  </si>
  <si>
    <t>และกิจกรรมการศึกษา ปีงบประมาณ  2564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</si>
  <si>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</si>
  <si>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 3.12</t>
  </si>
  <si>
    <t>อำเภอวังน้ำเขียว</t>
  </si>
  <si>
    <t>อำเภอโนนแดง</t>
  </si>
  <si>
    <t>District</t>
  </si>
  <si>
    <t>อำเภอแก้งสนามนาง</t>
  </si>
  <si>
    <t>มัธยมศึกษาตอนปลาย upper secondary</t>
  </si>
  <si>
    <t>มัธยมศึกษาตอนต้น Lowersecondary</t>
  </si>
  <si>
    <t>ประถมศึกษา Elementary</t>
  </si>
  <si>
    <t>อำเภอ</t>
  </si>
  <si>
    <t>อำเภอหนองบุญมาก</t>
  </si>
  <si>
    <t>อำเภอปากช่อง</t>
  </si>
  <si>
    <t>Table 3.13 Enrolment Registered in Office of The Non-Formal and Informal Education by Educational Activities, Sex and District:  Fiscal Year 2021  (Cont.)</t>
  </si>
  <si>
    <t>อำเภอสีคิ้ว</t>
  </si>
  <si>
    <t>ตาราง 3.13 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2564(ต่อ)</t>
  </si>
  <si>
    <t>อำเภอขามทะเลสอ</t>
  </si>
  <si>
    <t>อำเภอสูงเนิน</t>
  </si>
  <si>
    <t xml:space="preserve">  Source:  Nakhon Ratchasima  Provincial Office of the Non-Formal and Informal Education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</si>
  <si>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</si>
  <si>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</si>
  <si>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</si>
  <si>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</si>
  <si>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</si>
  <si>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</si>
  <si>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</si>
  <si>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</si>
  <si>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</si>
  <si>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</si>
  <si>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</si>
  <si>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</si>
  <si>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</si>
  <si>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</si>
  <si>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</si>
  <si>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</si>
  <si>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</si>
  <si>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</si>
  <si>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</si>
  <si>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</si>
  <si>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</si>
  <si>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</si>
  <si>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</si>
  <si>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</si>
  <si>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</si>
  <si>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</si>
  <si>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</si>
  <si>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</si>
  <si>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</si>
  <si>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</si>
  <si>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</si>
  <si>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</si>
  <si>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</si>
  <si>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</si>
  <si>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</si>
  <si>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</si>
  <si>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</si>
  <si>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</si>
  <si>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</si>
  <si>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</si>
  <si>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</si>
  <si>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</si>
  <si>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</si>
  <si>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</si>
  <si>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</si>
  <si>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</si>
  <si>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</si>
  <si>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</si>
  <si>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</si>
  <si>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</si>
  <si>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</si>
  <si>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</si>
  <si>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</si>
  <si>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</si>
  <si>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</si>
  <si>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</si>
  <si>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Basic education</t>
  </si>
  <si>
    <t>การศึกษาขั้นพื้นฐาน</t>
  </si>
  <si>
    <t>Enrolment Registered in Office of The Non-Formal and Informal Education by Educational Activities, Sex and District:  Fiscal Year   2021</t>
  </si>
  <si>
    <t>Table 3.13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</si>
  <si>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 2564</t>
  </si>
  <si>
    <t>ตาราง 3.13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</si>
  <si>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 2565</t>
  </si>
  <si>
    <t>Enrolment Registered in Office of The Non-Formal and Informal Education by Educational Activities, Sex and District:  Fiscal Year   2022</t>
  </si>
  <si>
    <t>ตาราง 3.13 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2565(ต่อ)</t>
  </si>
  <si>
    <t>Table 3.13 Enrolment Registered in Office of The Non-Formal and Informal Education by Educational Activities, Sex and District:  Fiscal Year 2022  (Cont.)</t>
  </si>
  <si>
    <t>by Sex and Educational Activities: Fiscal Year    2022</t>
  </si>
  <si>
    <t>และกิจกรรมการศึกษา ปีงบประมาณ  2565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</si>
  <si>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 2563</t>
  </si>
  <si>
    <t>Enrolment Registered in Office of The Non-Formal and Informal Education by Educational Activities, Sex and District:  Fiscal Year   2020</t>
  </si>
  <si>
    <t>ตาราง 3.13 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2563(ต่อ)</t>
  </si>
  <si>
    <t>Table 3.13 Enrolment Registered in Office of The Non-Formal and Informal Education by Educational Activities, Sex and District:  Fiscal Year 2020  (Cont.)</t>
  </si>
  <si>
    <t>การศึกษาเพื่อสังคมและชุมชน</t>
  </si>
  <si>
    <t xml:space="preserve"> Social and community </t>
  </si>
  <si>
    <t xml:space="preserve">        Education for vocationa</t>
  </si>
  <si>
    <t xml:space="preserve"> Basic </t>
  </si>
  <si>
    <t>และกิจกรรมการศึกษา ปีงบประมาณ  2563</t>
  </si>
  <si>
    <t>by Sex and Educational Activities: Fiscal Year    2020</t>
  </si>
  <si>
    <r>
      <t>การส่งเสริมการรู้หนังสือ</t>
    </r>
    <r>
      <rPr>
        <sz val="11"/>
        <color theme="1"/>
        <rFont val="Arial"/>
        <family val="2"/>
      </rPr>
      <t xml:space="preserve"> </t>
    </r>
  </si>
  <si>
    <r>
      <t xml:space="preserve">al </t>
    </r>
    <r>
      <rPr>
        <sz val="12"/>
        <color theme="1"/>
        <rFont val="Arial"/>
        <family val="2"/>
      </rPr>
      <t>Learning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</si>
</sst>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8"/>
      <color rgb="FF000000"/>
      <name val="Tahoma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3" fillId="0" borderId="0" xfId="1" applyFont="1"/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/>
    <xf numFmtId="0" fontId="4" fillId="0" borderId="0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0" xfId="1" applyFont="1" applyBorder="1" applyAlignment="1"/>
    <xf numFmtId="41" fontId="4" fillId="0" borderId="5" xfId="2" applyNumberFormat="1" applyFont="1" applyBorder="1" applyAlignment="1"/>
    <xf numFmtId="41" fontId="6" fillId="0" borderId="5" xfId="3" applyNumberFormat="1" applyFont="1" applyBorder="1" applyAlignment="1"/>
    <xf numFmtId="41" fontId="4" fillId="0" borderId="6" xfId="2" applyNumberFormat="1" applyFont="1" applyBorder="1" applyAlignment="1"/>
    <xf numFmtId="187" fontId="4" fillId="0" borderId="0" xfId="2" applyNumberFormat="1" applyFont="1" applyBorder="1" applyAlignment="1"/>
    <xf numFmtId="187" fontId="4" fillId="0" borderId="5" xfId="2" applyNumberFormat="1" applyFont="1" applyBorder="1" applyAlignment="1"/>
    <xf numFmtId="187" fontId="4" fillId="0" borderId="6" xfId="2" applyNumberFormat="1" applyFont="1" applyBorder="1" applyAlignment="1"/>
    <xf numFmtId="187" fontId="7" fillId="0" borderId="0" xfId="1" applyNumberFormat="1" applyFont="1" applyAlignment="1"/>
    <xf numFmtId="41" fontId="4" fillId="0" borderId="5" xfId="2" applyNumberFormat="1" applyFont="1" applyBorder="1" applyAlignment="1">
      <alignment horizontal="right"/>
    </xf>
    <xf numFmtId="41" fontId="6" fillId="0" borderId="5" xfId="3" applyNumberFormat="1" applyFont="1" applyBorder="1" applyAlignment="1">
      <alignment horizontal="right"/>
    </xf>
    <xf numFmtId="41" fontId="4" fillId="0" borderId="6" xfId="2" applyNumberFormat="1" applyFont="1" applyBorder="1" applyAlignment="1">
      <alignment horizontal="right"/>
    </xf>
    <xf numFmtId="0" fontId="8" fillId="0" borderId="0" xfId="1" applyFont="1" applyAlignment="1"/>
    <xf numFmtId="0" fontId="8" fillId="0" borderId="0" xfId="1" applyFont="1" applyBorder="1" applyAlignment="1"/>
    <xf numFmtId="187" fontId="8" fillId="0" borderId="5" xfId="2" applyNumberFormat="1" applyFont="1" applyBorder="1" applyAlignment="1"/>
    <xf numFmtId="187" fontId="8" fillId="0" borderId="6" xfId="2" applyNumberFormat="1" applyFont="1" applyBorder="1" applyAlignment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3" fillId="0" borderId="1" xfId="1" applyFont="1" applyBorder="1"/>
    <xf numFmtId="0" fontId="9" fillId="0" borderId="0" xfId="1" applyFont="1"/>
    <xf numFmtId="0" fontId="10" fillId="0" borderId="0" xfId="1" applyFont="1"/>
    <xf numFmtId="2" fontId="10" fillId="0" borderId="0" xfId="1" applyNumberFormat="1" applyFont="1" applyAlignment="1">
      <alignment horizontal="center"/>
    </xf>
    <xf numFmtId="0" fontId="8" fillId="0" borderId="0" xfId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9" fillId="0" borderId="0" xfId="1" applyFont="1" applyBorder="1"/>
    <xf numFmtId="0" fontId="4" fillId="0" borderId="0" xfId="1" applyFont="1" applyBorder="1" applyAlignment="1">
      <alignment horizontal="left"/>
    </xf>
    <xf numFmtId="0" fontId="8" fillId="0" borderId="0" xfId="1" applyFont="1"/>
    <xf numFmtId="0" fontId="4" fillId="0" borderId="0" xfId="1" applyFont="1" applyAlignment="1">
      <alignment vertical="center"/>
    </xf>
    <xf numFmtId="0" fontId="8" fillId="0" borderId="8" xfId="1" applyFont="1" applyBorder="1"/>
    <xf numFmtId="0" fontId="8" fillId="0" borderId="5" xfId="1" applyFont="1" applyBorder="1"/>
    <xf numFmtId="0" fontId="8" fillId="0" borderId="6" xfId="1" applyFont="1" applyBorder="1"/>
    <xf numFmtId="187" fontId="11" fillId="0" borderId="5" xfId="2" applyNumberFormat="1" applyFont="1" applyBorder="1" applyAlignment="1">
      <alignment horizontal="right"/>
    </xf>
    <xf numFmtId="187" fontId="11" fillId="0" borderId="6" xfId="2" applyNumberFormat="1" applyFont="1" applyBorder="1" applyAlignment="1">
      <alignment horizontal="right"/>
    </xf>
    <xf numFmtId="187" fontId="6" fillId="0" borderId="10" xfId="3" applyNumberFormat="1" applyFont="1" applyBorder="1" applyAlignment="1">
      <alignment horizontal="right"/>
    </xf>
    <xf numFmtId="187" fontId="6" fillId="0" borderId="5" xfId="3" applyNumberFormat="1" applyFont="1" applyBorder="1" applyAlignment="1">
      <alignment horizontal="right"/>
    </xf>
    <xf numFmtId="187" fontId="11" fillId="0" borderId="0" xfId="2" applyNumberFormat="1" applyFont="1" applyBorder="1" applyAlignment="1">
      <alignment horizontal="right"/>
    </xf>
    <xf numFmtId="41" fontId="4" fillId="0" borderId="0" xfId="2" applyNumberFormat="1" applyFont="1" applyBorder="1" applyAlignment="1"/>
    <xf numFmtId="187" fontId="6" fillId="0" borderId="0" xfId="3" applyNumberFormat="1" applyFont="1" applyBorder="1" applyAlignment="1">
      <alignment horizontal="right"/>
    </xf>
    <xf numFmtId="187" fontId="6" fillId="0" borderId="6" xfId="3" applyNumberFormat="1" applyFont="1" applyBorder="1" applyAlignment="1">
      <alignment horizontal="right"/>
    </xf>
    <xf numFmtId="187" fontId="8" fillId="0" borderId="14" xfId="2" applyNumberFormat="1" applyFont="1" applyBorder="1" applyAlignment="1"/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87" fontId="12" fillId="0" borderId="5" xfId="2" applyNumberFormat="1" applyFont="1" applyBorder="1" applyAlignment="1">
      <alignment horizontal="right"/>
    </xf>
    <xf numFmtId="3" fontId="13" fillId="0" borderId="0" xfId="0" applyNumberFormat="1" applyFont="1"/>
    <xf numFmtId="3" fontId="13" fillId="0" borderId="5" xfId="0" applyNumberFormat="1" applyFont="1" applyBorder="1"/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41" fontId="8" fillId="0" borderId="5" xfId="2" applyNumberFormat="1" applyFont="1" applyBorder="1" applyAlignment="1">
      <alignment horizontal="right"/>
    </xf>
    <xf numFmtId="0" fontId="4" fillId="0" borderId="10" xfId="1" applyFont="1" applyBorder="1"/>
    <xf numFmtId="0" fontId="4" fillId="0" borderId="7" xfId="1" applyFont="1" applyBorder="1"/>
    <xf numFmtId="0" fontId="4" fillId="0" borderId="6" xfId="1" applyFont="1" applyBorder="1"/>
    <xf numFmtId="0" fontId="0" fillId="0" borderId="18" xfId="0" applyBorder="1" applyAlignment="1">
      <alignment vertical="top" wrapText="1"/>
    </xf>
    <xf numFmtId="0" fontId="4" fillId="0" borderId="5" xfId="1" applyFont="1" applyBorder="1" applyAlignment="1"/>
    <xf numFmtId="3" fontId="4" fillId="0" borderId="5" xfId="1" applyNumberFormat="1" applyFont="1" applyBorder="1" applyAlignment="1"/>
  </cellXfs>
  <cellStyles count="5">
    <cellStyle name="Comma 2" xfId="3"/>
    <cellStyle name="เครื่องหมายจุลภาค 10" xfId="2"/>
    <cellStyle name="ปกติ" xfId="0" builtinId="0"/>
    <cellStyle name="ปกติ 14" xfId="1"/>
    <cellStyle name="ปกติ 2 2 2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</xdr:colOff>
      <xdr:row>0</xdr:row>
      <xdr:rowOff>60960</xdr:rowOff>
    </xdr:from>
    <xdr:to>
      <xdr:col>20</xdr:col>
      <xdr:colOff>447675</xdr:colOff>
      <xdr:row>8</xdr:row>
      <xdr:rowOff>47625</xdr:rowOff>
    </xdr:to>
    <xdr:grpSp>
      <xdr:nvGrpSpPr>
        <xdr:cNvPr id="2" name="Group 7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9898380" y="60960"/>
          <a:ext cx="340995" cy="2129790"/>
          <a:chOff x="9648825" y="47625"/>
          <a:chExt cx="381000" cy="2019300"/>
        </a:xfrm>
      </xdr:grpSpPr>
      <xdr:grpSp>
        <xdr:nvGrpSpPr>
          <xdr:cNvPr id="3" name="Group 10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96488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11">
              <a:extLst>
                <a:ext uri="{FF2B5EF4-FFF2-40B4-BE49-F238E27FC236}">
                  <a16:creationId xmlns="" xmlns:a16="http://schemas.microsoft.com/office/drawing/2014/main" id="{00000000-0008-0000-0A00-000005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A00-000006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62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19</xdr:col>
      <xdr:colOff>0</xdr:colOff>
      <xdr:row>0</xdr:row>
      <xdr:rowOff>53340</xdr:rowOff>
    </xdr:from>
    <xdr:to>
      <xdr:col>19</xdr:col>
      <xdr:colOff>423728</xdr:colOff>
      <xdr:row>2</xdr:row>
      <xdr:rowOff>35652</xdr:rowOff>
    </xdr:to>
    <xdr:grpSp>
      <xdr:nvGrpSpPr>
        <xdr:cNvPr id="7" name="Group 12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9239250" y="53340"/>
          <a:ext cx="423728" cy="715737"/>
          <a:chOff x="7877175" y="6896099"/>
          <a:chExt cx="400050" cy="457200"/>
        </a:xfrm>
      </xdr:grpSpPr>
      <xdr:pic>
        <xdr:nvPicPr>
          <xdr:cNvPr id="8" name="Picture 13">
            <a:extLst>
              <a:ext uri="{FF2B5EF4-FFF2-40B4-BE49-F238E27FC236}">
                <a16:creationId xmlns="" xmlns:a16="http://schemas.microsoft.com/office/drawing/2014/main" id="{00000000-0008-0000-0A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>
            <a:extLst>
              <a:ext uri="{FF2B5EF4-FFF2-40B4-BE49-F238E27FC236}">
                <a16:creationId xmlns="" xmlns:a16="http://schemas.microsoft.com/office/drawing/2014/main" id="{00000000-0008-0000-0A00-000009000000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70104</xdr:colOff>
      <xdr:row>0</xdr:row>
      <xdr:rowOff>182720</xdr:rowOff>
    </xdr:from>
    <xdr:to>
      <xdr:col>19</xdr:col>
      <xdr:colOff>345123</xdr:colOff>
      <xdr:row>2</xdr:row>
      <xdr:rowOff>2773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 txBox="1"/>
      </xdr:nvSpPr>
      <xdr:spPr>
        <a:xfrm rot="5400000">
          <a:off x="9170125" y="321949"/>
          <a:ext cx="55347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62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139065</xdr:colOff>
      <xdr:row>21</xdr:row>
      <xdr:rowOff>104775</xdr:rowOff>
    </xdr:from>
    <xdr:to>
      <xdr:col>26</xdr:col>
      <xdr:colOff>527685</xdr:colOff>
      <xdr:row>23</xdr:row>
      <xdr:rowOff>238125</xdr:rowOff>
    </xdr:to>
    <xdr:grpSp>
      <xdr:nvGrpSpPr>
        <xdr:cNvPr id="6" name="Group 12">
          <a:extLst>
            <a:ext uri="{FF2B5EF4-FFF2-40B4-BE49-F238E27FC236}">
              <a16:creationId xmlns="" xmlns:a16="http://schemas.microsoft.com/office/drawing/2014/main" id="{55BCD052-579C-4BFB-9767-00FEFFD1F030}"/>
            </a:ext>
          </a:extLst>
        </xdr:cNvPr>
        <xdr:cNvGrpSpPr/>
      </xdr:nvGrpSpPr>
      <xdr:grpSpPr>
        <a:xfrm>
          <a:off x="11188065" y="5010150"/>
          <a:ext cx="388620" cy="581025"/>
          <a:chOff x="7877175" y="6896099"/>
          <a:chExt cx="400050" cy="457200"/>
        </a:xfrm>
      </xdr:grpSpPr>
      <xdr:pic>
        <xdr:nvPicPr>
          <xdr:cNvPr id="7" name="Picture 13">
            <a:extLst>
              <a:ext uri="{FF2B5EF4-FFF2-40B4-BE49-F238E27FC236}">
                <a16:creationId xmlns="" xmlns:a16="http://schemas.microsoft.com/office/drawing/2014/main" id="{7FC24655-E472-4910-9D9B-53D6985B5F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hevron 14">
            <a:extLst>
              <a:ext uri="{FF2B5EF4-FFF2-40B4-BE49-F238E27FC236}">
                <a16:creationId xmlns="" xmlns:a16="http://schemas.microsoft.com/office/drawing/2014/main" id="{3D0617D6-C21D-4628-AC37-3EDE9192D817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26</xdr:col>
      <xdr:colOff>201549</xdr:colOff>
      <xdr:row>22</xdr:row>
      <xdr:rowOff>76041</xdr:rowOff>
    </xdr:from>
    <xdr:to>
      <xdr:col>26</xdr:col>
      <xdr:colOff>476568</xdr:colOff>
      <xdr:row>24</xdr:row>
      <xdr:rowOff>95251</xdr:rowOff>
    </xdr:to>
    <xdr:sp macro="" textlink="">
      <xdr:nvSpPr>
        <xdr:cNvPr id="9" name="TextBox 18">
          <a:extLst>
            <a:ext uri="{FF2B5EF4-FFF2-40B4-BE49-F238E27FC236}">
              <a16:creationId xmlns="" xmlns:a16="http://schemas.microsoft.com/office/drawing/2014/main" id="{06B268BB-50CC-48E4-8465-CD5FA263372E}"/>
            </a:ext>
          </a:extLst>
        </xdr:cNvPr>
        <xdr:cNvSpPr txBox="1"/>
      </xdr:nvSpPr>
      <xdr:spPr>
        <a:xfrm rot="5400000">
          <a:off x="11130804" y="6101286"/>
          <a:ext cx="514510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63</a:t>
          </a:r>
          <a:endParaRPr lang="th-TH" sz="1100"/>
        </a:p>
      </xdr:txBody>
    </xdr:sp>
    <xdr:clientData/>
  </xdr:twoCellAnchor>
  <xdr:twoCellAnchor>
    <xdr:from>
      <xdr:col>26</xdr:col>
      <xdr:colOff>26670</xdr:colOff>
      <xdr:row>25</xdr:row>
      <xdr:rowOff>30480</xdr:rowOff>
    </xdr:from>
    <xdr:to>
      <xdr:col>26</xdr:col>
      <xdr:colOff>440873</xdr:colOff>
      <xdr:row>27</xdr:row>
      <xdr:rowOff>123282</xdr:rowOff>
    </xdr:to>
    <xdr:grpSp>
      <xdr:nvGrpSpPr>
        <xdr:cNvPr id="10" name="Group 12">
          <a:extLst>
            <a:ext uri="{FF2B5EF4-FFF2-40B4-BE49-F238E27FC236}">
              <a16:creationId xmlns="" xmlns:a16="http://schemas.microsoft.com/office/drawing/2014/main" id="{BFA92FD8-D6B6-4319-BADF-CBA93B09F286}"/>
            </a:ext>
          </a:extLst>
        </xdr:cNvPr>
        <xdr:cNvGrpSpPr/>
      </xdr:nvGrpSpPr>
      <xdr:grpSpPr>
        <a:xfrm>
          <a:off x="11075670" y="5964555"/>
          <a:ext cx="414203" cy="645252"/>
          <a:chOff x="7877175" y="6896099"/>
          <a:chExt cx="400050" cy="457200"/>
        </a:xfrm>
      </xdr:grpSpPr>
      <xdr:pic>
        <xdr:nvPicPr>
          <xdr:cNvPr id="11" name="Picture 13">
            <a:extLst>
              <a:ext uri="{FF2B5EF4-FFF2-40B4-BE49-F238E27FC236}">
                <a16:creationId xmlns="" xmlns:a16="http://schemas.microsoft.com/office/drawing/2014/main" id="{7E2E648C-3187-493B-864C-AE4F7E22D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Chevron 14">
            <a:extLst>
              <a:ext uri="{FF2B5EF4-FFF2-40B4-BE49-F238E27FC236}">
                <a16:creationId xmlns="" xmlns:a16="http://schemas.microsoft.com/office/drawing/2014/main" id="{2E09D351-01C2-4BEC-AB99-348D1E66EDF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26</xdr:col>
      <xdr:colOff>110109</xdr:colOff>
      <xdr:row>25</xdr:row>
      <xdr:rowOff>165575</xdr:rowOff>
    </xdr:from>
    <xdr:to>
      <xdr:col>26</xdr:col>
      <xdr:colOff>385128</xdr:colOff>
      <xdr:row>27</xdr:row>
      <xdr:rowOff>92308</xdr:rowOff>
    </xdr:to>
    <xdr:sp macro="" textlink="">
      <xdr:nvSpPr>
        <xdr:cNvPr id="13" name="TextBox 14">
          <a:extLst>
            <a:ext uri="{FF2B5EF4-FFF2-40B4-BE49-F238E27FC236}">
              <a16:creationId xmlns="" xmlns:a16="http://schemas.microsoft.com/office/drawing/2014/main" id="{B5F9A29A-02A6-4CC3-8887-F1CFD1A0C6BB}"/>
            </a:ext>
          </a:extLst>
        </xdr:cNvPr>
        <xdr:cNvSpPr txBox="1"/>
      </xdr:nvSpPr>
      <xdr:spPr>
        <a:xfrm rot="5400000">
          <a:off x="11018927" y="6954207"/>
          <a:ext cx="55538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64</a:t>
          </a:r>
          <a:endParaRPr lang="th-TH" sz="1100"/>
        </a:p>
      </xdr:txBody>
    </xdr:sp>
    <xdr:clientData/>
  </xdr:twoCellAnchor>
  <xdr:twoCellAnchor>
    <xdr:from>
      <xdr:col>24</xdr:col>
      <xdr:colOff>501015</xdr:colOff>
      <xdr:row>21</xdr:row>
      <xdr:rowOff>142875</xdr:rowOff>
    </xdr:from>
    <xdr:to>
      <xdr:col>25</xdr:col>
      <xdr:colOff>337185</xdr:colOff>
      <xdr:row>24</xdr:row>
      <xdr:rowOff>28575</xdr:rowOff>
    </xdr:to>
    <xdr:grpSp>
      <xdr:nvGrpSpPr>
        <xdr:cNvPr id="18" name="Group 12">
          <a:extLst>
            <a:ext uri="{FF2B5EF4-FFF2-40B4-BE49-F238E27FC236}">
              <a16:creationId xmlns="" xmlns:a16="http://schemas.microsoft.com/office/drawing/2014/main" id="{55BCD052-579C-4BFB-9767-00FEFFD1F030}"/>
            </a:ext>
          </a:extLst>
        </xdr:cNvPr>
        <xdr:cNvGrpSpPr/>
      </xdr:nvGrpSpPr>
      <xdr:grpSpPr>
        <a:xfrm>
          <a:off x="10445115" y="5048250"/>
          <a:ext cx="388620" cy="571500"/>
          <a:chOff x="7877175" y="6896099"/>
          <a:chExt cx="400050" cy="457200"/>
        </a:xfrm>
      </xdr:grpSpPr>
      <xdr:pic>
        <xdr:nvPicPr>
          <xdr:cNvPr id="19" name="Picture 13">
            <a:extLst>
              <a:ext uri="{FF2B5EF4-FFF2-40B4-BE49-F238E27FC236}">
                <a16:creationId xmlns="" xmlns:a16="http://schemas.microsoft.com/office/drawing/2014/main" id="{7FC24655-E472-4910-9D9B-53D6985B5F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Chevron 14">
            <a:extLst>
              <a:ext uri="{FF2B5EF4-FFF2-40B4-BE49-F238E27FC236}">
                <a16:creationId xmlns="" xmlns:a16="http://schemas.microsoft.com/office/drawing/2014/main" id="{3D0617D6-C21D-4628-AC37-3EDE9192D817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534924</xdr:colOff>
      <xdr:row>21</xdr:row>
      <xdr:rowOff>247491</xdr:rowOff>
    </xdr:from>
    <xdr:to>
      <xdr:col>25</xdr:col>
      <xdr:colOff>257493</xdr:colOff>
      <xdr:row>24</xdr:row>
      <xdr:rowOff>19051</xdr:rowOff>
    </xdr:to>
    <xdr:sp macro="" textlink="">
      <xdr:nvSpPr>
        <xdr:cNvPr id="21" name="TextBox 18">
          <a:extLst>
            <a:ext uri="{FF2B5EF4-FFF2-40B4-BE49-F238E27FC236}">
              <a16:creationId xmlns="" xmlns:a16="http://schemas.microsoft.com/office/drawing/2014/main" id="{06B268BB-50CC-48E4-8465-CD5FA263372E}"/>
            </a:ext>
          </a:extLst>
        </xdr:cNvPr>
        <xdr:cNvSpPr txBox="1"/>
      </xdr:nvSpPr>
      <xdr:spPr>
        <a:xfrm rot="5400000">
          <a:off x="10359279" y="6025086"/>
          <a:ext cx="514510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63</a:t>
          </a:r>
          <a:endParaRPr lang="th-TH" sz="1100"/>
        </a:p>
      </xdr:txBody>
    </xdr:sp>
    <xdr:clientData/>
  </xdr:twoCellAnchor>
  <xdr:twoCellAnchor>
    <xdr:from>
      <xdr:col>24</xdr:col>
      <xdr:colOff>493395</xdr:colOff>
      <xdr:row>25</xdr:row>
      <xdr:rowOff>87630</xdr:rowOff>
    </xdr:from>
    <xdr:to>
      <xdr:col>25</xdr:col>
      <xdr:colOff>355148</xdr:colOff>
      <xdr:row>27</xdr:row>
      <xdr:rowOff>180432</xdr:rowOff>
    </xdr:to>
    <xdr:grpSp>
      <xdr:nvGrpSpPr>
        <xdr:cNvPr id="22" name="Group 12">
          <a:extLst>
            <a:ext uri="{FF2B5EF4-FFF2-40B4-BE49-F238E27FC236}">
              <a16:creationId xmlns="" xmlns:a16="http://schemas.microsoft.com/office/drawing/2014/main" id="{BFA92FD8-D6B6-4319-BADF-CBA93B09F286}"/>
            </a:ext>
          </a:extLst>
        </xdr:cNvPr>
        <xdr:cNvGrpSpPr/>
      </xdr:nvGrpSpPr>
      <xdr:grpSpPr>
        <a:xfrm>
          <a:off x="10437495" y="6021705"/>
          <a:ext cx="414203" cy="588102"/>
          <a:chOff x="7877175" y="6896099"/>
          <a:chExt cx="400050" cy="457200"/>
        </a:xfrm>
      </xdr:grpSpPr>
      <xdr:pic>
        <xdr:nvPicPr>
          <xdr:cNvPr id="23" name="Picture 13">
            <a:extLst>
              <a:ext uri="{FF2B5EF4-FFF2-40B4-BE49-F238E27FC236}">
                <a16:creationId xmlns="" xmlns:a16="http://schemas.microsoft.com/office/drawing/2014/main" id="{7E2E648C-3187-493B-864C-AE4F7E22D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>
            <a:extLst>
              <a:ext uri="{FF2B5EF4-FFF2-40B4-BE49-F238E27FC236}">
                <a16:creationId xmlns="" xmlns:a16="http://schemas.microsoft.com/office/drawing/2014/main" id="{2E09D351-01C2-4BEC-AB99-348D1E66EDF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500634</xdr:colOff>
      <xdr:row>25</xdr:row>
      <xdr:rowOff>175100</xdr:rowOff>
    </xdr:from>
    <xdr:to>
      <xdr:col>25</xdr:col>
      <xdr:colOff>223203</xdr:colOff>
      <xdr:row>27</xdr:row>
      <xdr:rowOff>101833</xdr:rowOff>
    </xdr:to>
    <xdr:sp macro="" textlink="">
      <xdr:nvSpPr>
        <xdr:cNvPr id="25" name="TextBox 14">
          <a:extLst>
            <a:ext uri="{FF2B5EF4-FFF2-40B4-BE49-F238E27FC236}">
              <a16:creationId xmlns="" xmlns:a16="http://schemas.microsoft.com/office/drawing/2014/main" id="{B5F9A29A-02A6-4CC3-8887-F1CFD1A0C6BB}"/>
            </a:ext>
          </a:extLst>
        </xdr:cNvPr>
        <xdr:cNvSpPr txBox="1"/>
      </xdr:nvSpPr>
      <xdr:spPr>
        <a:xfrm rot="5400000">
          <a:off x="10304552" y="6963732"/>
          <a:ext cx="55538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64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</xdr:colOff>
      <xdr:row>0</xdr:row>
      <xdr:rowOff>60960</xdr:rowOff>
    </xdr:from>
    <xdr:to>
      <xdr:col>20</xdr:col>
      <xdr:colOff>447675</xdr:colOff>
      <xdr:row>8</xdr:row>
      <xdr:rowOff>47625</xdr:rowOff>
    </xdr:to>
    <xdr:grpSp>
      <xdr:nvGrpSpPr>
        <xdr:cNvPr id="2" name="Group 7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9898380" y="60960"/>
          <a:ext cx="340995" cy="2129790"/>
          <a:chOff x="9648825" y="47625"/>
          <a:chExt cx="381000" cy="2019300"/>
        </a:xfrm>
      </xdr:grpSpPr>
      <xdr:grpSp>
        <xdr:nvGrpSpPr>
          <xdr:cNvPr id="3" name="Group 10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96488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11">
              <a:extLst>
                <a:ext uri="{FF2B5EF4-FFF2-40B4-BE49-F238E27FC236}">
                  <a16:creationId xmlns="" xmlns:a16="http://schemas.microsoft.com/office/drawing/2014/main" id="{00000000-0008-0000-0A00-000005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A00-000006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62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19</xdr:col>
      <xdr:colOff>0</xdr:colOff>
      <xdr:row>0</xdr:row>
      <xdr:rowOff>53340</xdr:rowOff>
    </xdr:from>
    <xdr:to>
      <xdr:col>19</xdr:col>
      <xdr:colOff>423728</xdr:colOff>
      <xdr:row>2</xdr:row>
      <xdr:rowOff>35652</xdr:rowOff>
    </xdr:to>
    <xdr:grpSp>
      <xdr:nvGrpSpPr>
        <xdr:cNvPr id="7" name="Group 12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9239250" y="53340"/>
          <a:ext cx="423728" cy="715737"/>
          <a:chOff x="7877175" y="6896099"/>
          <a:chExt cx="400050" cy="457200"/>
        </a:xfrm>
      </xdr:grpSpPr>
      <xdr:pic>
        <xdr:nvPicPr>
          <xdr:cNvPr id="8" name="Picture 13">
            <a:extLst>
              <a:ext uri="{FF2B5EF4-FFF2-40B4-BE49-F238E27FC236}">
                <a16:creationId xmlns="" xmlns:a16="http://schemas.microsoft.com/office/drawing/2014/main" id="{00000000-0008-0000-0A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>
            <a:extLst>
              <a:ext uri="{FF2B5EF4-FFF2-40B4-BE49-F238E27FC236}">
                <a16:creationId xmlns="" xmlns:a16="http://schemas.microsoft.com/office/drawing/2014/main" id="{00000000-0008-0000-0A00-000009000000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70104</xdr:colOff>
      <xdr:row>0</xdr:row>
      <xdr:rowOff>182720</xdr:rowOff>
    </xdr:from>
    <xdr:to>
      <xdr:col>19</xdr:col>
      <xdr:colOff>345123</xdr:colOff>
      <xdr:row>2</xdr:row>
      <xdr:rowOff>2773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 txBox="1"/>
      </xdr:nvSpPr>
      <xdr:spPr>
        <a:xfrm rot="5400000">
          <a:off x="10613162" y="136212"/>
          <a:ext cx="18200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62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312420</xdr:colOff>
      <xdr:row>57</xdr:row>
      <xdr:rowOff>144780</xdr:rowOff>
    </xdr:from>
    <xdr:to>
      <xdr:col>21</xdr:col>
      <xdr:colOff>393248</xdr:colOff>
      <xdr:row>60</xdr:row>
      <xdr:rowOff>28032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BFA92FD8-D6B6-4319-BADF-CBA93B09F286}"/>
            </a:ext>
          </a:extLst>
        </xdr:cNvPr>
        <xdr:cNvGrpSpPr/>
      </xdr:nvGrpSpPr>
      <xdr:grpSpPr>
        <a:xfrm>
          <a:off x="9999345" y="13365480"/>
          <a:ext cx="414203" cy="721452"/>
          <a:chOff x="7877175" y="6896099"/>
          <a:chExt cx="400050" cy="457200"/>
        </a:xfrm>
      </xdr:grpSpPr>
      <xdr:pic>
        <xdr:nvPicPr>
          <xdr:cNvPr id="3" name="Picture 13">
            <a:extLst>
              <a:ext uri="{FF2B5EF4-FFF2-40B4-BE49-F238E27FC236}">
                <a16:creationId xmlns="" xmlns:a16="http://schemas.microsoft.com/office/drawing/2014/main" id="{7E2E648C-3187-493B-864C-AE4F7E22D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>
            <a:extLst>
              <a:ext uri="{FF2B5EF4-FFF2-40B4-BE49-F238E27FC236}">
                <a16:creationId xmlns="" xmlns:a16="http://schemas.microsoft.com/office/drawing/2014/main" id="{2E09D351-01C2-4BEC-AB99-348D1E66EDF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57</xdr:row>
      <xdr:rowOff>251300</xdr:rowOff>
    </xdr:from>
    <xdr:to>
      <xdr:col>21</xdr:col>
      <xdr:colOff>337503</xdr:colOff>
      <xdr:row>59</xdr:row>
      <xdr:rowOff>178033</xdr:rowOff>
    </xdr:to>
    <xdr:sp macro="" textlink="">
      <xdr:nvSpPr>
        <xdr:cNvPr id="5" name="TextBox 14">
          <a:extLst>
            <a:ext uri="{FF2B5EF4-FFF2-40B4-BE49-F238E27FC236}">
              <a16:creationId xmlns="" xmlns:a16="http://schemas.microsoft.com/office/drawing/2014/main" id="{B5F9A29A-02A6-4CC3-8887-F1CFD1A0C6BB}"/>
            </a:ext>
          </a:extLst>
        </xdr:cNvPr>
        <xdr:cNvSpPr txBox="1"/>
      </xdr:nvSpPr>
      <xdr:spPr>
        <a:xfrm rot="5400000">
          <a:off x="11623765" y="10540369"/>
          <a:ext cx="35535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64</a:t>
          </a:r>
          <a:endParaRPr lang="th-TH" sz="1100"/>
        </a:p>
      </xdr:txBody>
    </xdr:sp>
    <xdr:clientData/>
  </xdr:twoCellAnchor>
  <xdr:twoCellAnchor>
    <xdr:from>
      <xdr:col>21</xdr:col>
      <xdr:colOff>91440</xdr:colOff>
      <xdr:row>23</xdr:row>
      <xdr:rowOff>114300</xdr:rowOff>
    </xdr:from>
    <xdr:to>
      <xdr:col>21</xdr:col>
      <xdr:colOff>480060</xdr:colOff>
      <xdr:row>26</xdr:row>
      <xdr:rowOff>0</xdr:rowOff>
    </xdr:to>
    <xdr:grpSp>
      <xdr:nvGrpSpPr>
        <xdr:cNvPr id="6" name="Group 12">
          <a:extLst>
            <a:ext uri="{FF2B5EF4-FFF2-40B4-BE49-F238E27FC236}">
              <a16:creationId xmlns="" xmlns:a16="http://schemas.microsoft.com/office/drawing/2014/main" id="{55BCD052-579C-4BFB-9767-00FEFFD1F030}"/>
            </a:ext>
          </a:extLst>
        </xdr:cNvPr>
        <xdr:cNvGrpSpPr/>
      </xdr:nvGrpSpPr>
      <xdr:grpSpPr>
        <a:xfrm>
          <a:off x="10111740" y="5753100"/>
          <a:ext cx="388620" cy="628650"/>
          <a:chOff x="7877175" y="6896099"/>
          <a:chExt cx="400050" cy="457200"/>
        </a:xfrm>
      </xdr:grpSpPr>
      <xdr:pic>
        <xdr:nvPicPr>
          <xdr:cNvPr id="7" name="Picture 13">
            <a:extLst>
              <a:ext uri="{FF2B5EF4-FFF2-40B4-BE49-F238E27FC236}">
                <a16:creationId xmlns="" xmlns:a16="http://schemas.microsoft.com/office/drawing/2014/main" id="{7FC24655-E472-4910-9D9B-53D6985B5F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hevron 14">
            <a:extLst>
              <a:ext uri="{FF2B5EF4-FFF2-40B4-BE49-F238E27FC236}">
                <a16:creationId xmlns="" xmlns:a16="http://schemas.microsoft.com/office/drawing/2014/main" id="{3D0617D6-C21D-4628-AC37-3EDE9192D817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153924</xdr:colOff>
      <xdr:row>23</xdr:row>
      <xdr:rowOff>228440</xdr:rowOff>
    </xdr:from>
    <xdr:to>
      <xdr:col>21</xdr:col>
      <xdr:colOff>428943</xdr:colOff>
      <xdr:row>26</xdr:row>
      <xdr:rowOff>0</xdr:rowOff>
    </xdr:to>
    <xdr:sp macro="" textlink="">
      <xdr:nvSpPr>
        <xdr:cNvPr id="9" name="TextBox 18">
          <a:extLst>
            <a:ext uri="{FF2B5EF4-FFF2-40B4-BE49-F238E27FC236}">
              <a16:creationId xmlns="" xmlns:a16="http://schemas.microsoft.com/office/drawing/2014/main" id="{06B268BB-50CC-48E4-8465-CD5FA263372E}"/>
            </a:ext>
          </a:extLst>
        </xdr:cNvPr>
        <xdr:cNvSpPr txBox="1"/>
      </xdr:nvSpPr>
      <xdr:spPr>
        <a:xfrm rot="5400000">
          <a:off x="11711829" y="4386785"/>
          <a:ext cx="362110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63</a:t>
          </a:r>
          <a:endParaRPr lang="th-TH" sz="1100"/>
        </a:p>
      </xdr:txBody>
    </xdr:sp>
    <xdr:clientData/>
  </xdr:twoCellAnchor>
  <xdr:twoCellAnchor>
    <xdr:from>
      <xdr:col>20</xdr:col>
      <xdr:colOff>312420</xdr:colOff>
      <xdr:row>27</xdr:row>
      <xdr:rowOff>144780</xdr:rowOff>
    </xdr:from>
    <xdr:to>
      <xdr:col>21</xdr:col>
      <xdr:colOff>393248</xdr:colOff>
      <xdr:row>30</xdr:row>
      <xdr:rowOff>28032</xdr:rowOff>
    </xdr:to>
    <xdr:grpSp>
      <xdr:nvGrpSpPr>
        <xdr:cNvPr id="10" name="Group 12">
          <a:extLst>
            <a:ext uri="{FF2B5EF4-FFF2-40B4-BE49-F238E27FC236}">
              <a16:creationId xmlns="" xmlns:a16="http://schemas.microsoft.com/office/drawing/2014/main" id="{BFA92FD8-D6B6-4319-BADF-CBA93B09F286}"/>
            </a:ext>
          </a:extLst>
        </xdr:cNvPr>
        <xdr:cNvGrpSpPr/>
      </xdr:nvGrpSpPr>
      <xdr:grpSpPr>
        <a:xfrm>
          <a:off x="9999345" y="6774180"/>
          <a:ext cx="414203" cy="721452"/>
          <a:chOff x="7877175" y="6896099"/>
          <a:chExt cx="400050" cy="457200"/>
        </a:xfrm>
      </xdr:grpSpPr>
      <xdr:pic>
        <xdr:nvPicPr>
          <xdr:cNvPr id="11" name="Picture 13">
            <a:extLst>
              <a:ext uri="{FF2B5EF4-FFF2-40B4-BE49-F238E27FC236}">
                <a16:creationId xmlns="" xmlns:a16="http://schemas.microsoft.com/office/drawing/2014/main" id="{7E2E648C-3187-493B-864C-AE4F7E22D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Chevron 14">
            <a:extLst>
              <a:ext uri="{FF2B5EF4-FFF2-40B4-BE49-F238E27FC236}">
                <a16:creationId xmlns="" xmlns:a16="http://schemas.microsoft.com/office/drawing/2014/main" id="{2E09D351-01C2-4BEC-AB99-348D1E66EDF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27</xdr:row>
      <xdr:rowOff>251300</xdr:rowOff>
    </xdr:from>
    <xdr:to>
      <xdr:col>21</xdr:col>
      <xdr:colOff>337503</xdr:colOff>
      <xdr:row>29</xdr:row>
      <xdr:rowOff>178033</xdr:rowOff>
    </xdr:to>
    <xdr:sp macro="" textlink="">
      <xdr:nvSpPr>
        <xdr:cNvPr id="13" name="TextBox 14">
          <a:extLst>
            <a:ext uri="{FF2B5EF4-FFF2-40B4-BE49-F238E27FC236}">
              <a16:creationId xmlns="" xmlns:a16="http://schemas.microsoft.com/office/drawing/2014/main" id="{B5F9A29A-02A6-4CC3-8887-F1CFD1A0C6BB}"/>
            </a:ext>
          </a:extLst>
        </xdr:cNvPr>
        <xdr:cNvSpPr txBox="1"/>
      </xdr:nvSpPr>
      <xdr:spPr>
        <a:xfrm rot="5400000">
          <a:off x="11623765" y="5111119"/>
          <a:ext cx="35535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64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3" workbookViewId="0">
      <selection activeCell="I13" sqref="I13"/>
    </sheetView>
  </sheetViews>
  <sheetFormatPr defaultColWidth="7.25" defaultRowHeight="21.75" x14ac:dyDescent="0.5"/>
  <cols>
    <col min="1" max="2" width="1.375" style="1" customWidth="1"/>
    <col min="3" max="3" width="3.375" style="1" customWidth="1"/>
    <col min="4" max="4" width="4.875" style="1" customWidth="1"/>
    <col min="5" max="5" width="7.25" style="1"/>
    <col min="6" max="6" width="12.125" style="1" customWidth="1"/>
    <col min="7" max="12" width="8.875" style="1" customWidth="1"/>
    <col min="13" max="13" width="0.875" style="1" customWidth="1"/>
    <col min="14" max="16" width="1.375" style="1" customWidth="1"/>
    <col min="17" max="17" width="26.125" style="1" customWidth="1"/>
    <col min="18" max="18" width="1.875" style="1" customWidth="1"/>
    <col min="19" max="19" width="4.625" style="1" customWidth="1"/>
    <col min="20" max="16384" width="7.25" style="1"/>
  </cols>
  <sheetData>
    <row r="1" spans="1:17" s="34" customFormat="1" ht="36" customHeight="1" x14ac:dyDescent="0.5">
      <c r="B1" s="35" t="s">
        <v>48</v>
      </c>
      <c r="C1" s="35"/>
      <c r="D1" s="36"/>
      <c r="E1" s="35" t="s">
        <v>47</v>
      </c>
    </row>
    <row r="2" spans="1:17" s="34" customFormat="1" x14ac:dyDescent="0.5">
      <c r="B2" s="35"/>
      <c r="C2" s="35"/>
      <c r="D2" s="36"/>
      <c r="E2" s="35" t="s">
        <v>141</v>
      </c>
    </row>
    <row r="3" spans="1:17" s="34" customFormat="1" x14ac:dyDescent="0.5">
      <c r="A3" s="35"/>
      <c r="B3" s="35" t="s">
        <v>45</v>
      </c>
      <c r="C3" s="35"/>
      <c r="D3" s="36"/>
      <c r="E3" s="35" t="s">
        <v>44</v>
      </c>
    </row>
    <row r="4" spans="1:17" s="34" customFormat="1" x14ac:dyDescent="0.5">
      <c r="A4" s="35"/>
      <c r="B4" s="35"/>
      <c r="C4" s="35"/>
      <c r="D4" s="36"/>
      <c r="E4" s="35" t="s">
        <v>142</v>
      </c>
    </row>
    <row r="5" spans="1:17" ht="4.5" customHeigh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7" s="4" customFormat="1" ht="21" customHeight="1" x14ac:dyDescent="0.45">
      <c r="A6" s="70" t="s">
        <v>42</v>
      </c>
      <c r="B6" s="70"/>
      <c r="C6" s="70"/>
      <c r="D6" s="70"/>
      <c r="E6" s="70"/>
      <c r="F6" s="71"/>
      <c r="G6" s="77" t="s">
        <v>41</v>
      </c>
      <c r="H6" s="78"/>
      <c r="I6" s="78"/>
      <c r="J6" s="77" t="s">
        <v>40</v>
      </c>
      <c r="K6" s="78"/>
      <c r="L6" s="79"/>
      <c r="M6" s="29"/>
      <c r="N6" s="80" t="s">
        <v>39</v>
      </c>
      <c r="O6" s="80"/>
      <c r="P6" s="80"/>
      <c r="Q6" s="80"/>
    </row>
    <row r="7" spans="1:17" s="4" customFormat="1" ht="21" customHeight="1" x14ac:dyDescent="0.45">
      <c r="A7" s="72"/>
      <c r="B7" s="72"/>
      <c r="C7" s="72"/>
      <c r="D7" s="72"/>
      <c r="E7" s="72"/>
      <c r="F7" s="73"/>
      <c r="G7" s="83" t="s">
        <v>38</v>
      </c>
      <c r="H7" s="84"/>
      <c r="I7" s="85"/>
      <c r="J7" s="83" t="s">
        <v>37</v>
      </c>
      <c r="K7" s="84"/>
      <c r="L7" s="85"/>
      <c r="M7" s="29"/>
      <c r="N7" s="81"/>
      <c r="O7" s="81"/>
      <c r="P7" s="81"/>
      <c r="Q7" s="81"/>
    </row>
    <row r="8" spans="1:17" s="4" customFormat="1" ht="21" customHeight="1" x14ac:dyDescent="0.45">
      <c r="A8" s="74"/>
      <c r="B8" s="74"/>
      <c r="C8" s="74"/>
      <c r="D8" s="74"/>
      <c r="E8" s="74"/>
      <c r="F8" s="73"/>
      <c r="G8" s="32" t="s">
        <v>36</v>
      </c>
      <c r="H8" s="31" t="s">
        <v>35</v>
      </c>
      <c r="I8" s="29" t="s">
        <v>34</v>
      </c>
      <c r="J8" s="32" t="s">
        <v>36</v>
      </c>
      <c r="K8" s="31" t="s">
        <v>35</v>
      </c>
      <c r="L8" s="30" t="s">
        <v>34</v>
      </c>
      <c r="M8" s="29"/>
      <c r="N8" s="81"/>
      <c r="O8" s="81"/>
      <c r="P8" s="81"/>
      <c r="Q8" s="81"/>
    </row>
    <row r="9" spans="1:17" s="4" customFormat="1" ht="21" customHeight="1" x14ac:dyDescent="0.45">
      <c r="A9" s="75"/>
      <c r="B9" s="75"/>
      <c r="C9" s="75"/>
      <c r="D9" s="75"/>
      <c r="E9" s="75"/>
      <c r="F9" s="76"/>
      <c r="G9" s="28" t="s">
        <v>33</v>
      </c>
      <c r="H9" s="27" t="s">
        <v>32</v>
      </c>
      <c r="I9" s="25" t="s">
        <v>31</v>
      </c>
      <c r="J9" s="28" t="s">
        <v>33</v>
      </c>
      <c r="K9" s="27" t="s">
        <v>32</v>
      </c>
      <c r="L9" s="26" t="s">
        <v>31</v>
      </c>
      <c r="M9" s="25"/>
      <c r="N9" s="82"/>
      <c r="O9" s="82"/>
      <c r="P9" s="82"/>
      <c r="Q9" s="82"/>
    </row>
    <row r="10" spans="1:17" s="21" customFormat="1" ht="24.75" customHeight="1" x14ac:dyDescent="0.45">
      <c r="A10" s="67" t="s">
        <v>30</v>
      </c>
      <c r="B10" s="67"/>
      <c r="C10" s="67"/>
      <c r="D10" s="67"/>
      <c r="E10" s="67"/>
      <c r="F10" s="68"/>
      <c r="G10" s="57">
        <v>31164</v>
      </c>
      <c r="H10" s="57">
        <v>19653</v>
      </c>
      <c r="I10" s="57">
        <v>11511</v>
      </c>
      <c r="J10" s="57">
        <v>31164</v>
      </c>
      <c r="K10" s="57">
        <v>19653</v>
      </c>
      <c r="L10" s="57">
        <v>11511</v>
      </c>
      <c r="M10" s="22"/>
      <c r="N10" s="69" t="s">
        <v>29</v>
      </c>
      <c r="O10" s="69"/>
      <c r="P10" s="69"/>
      <c r="Q10" s="69"/>
    </row>
    <row r="11" spans="1:17" s="3" customFormat="1" ht="18" hidden="1" customHeight="1" x14ac:dyDescent="0.45">
      <c r="A11" s="3" t="s">
        <v>28</v>
      </c>
      <c r="G11" s="11">
        <v>3520</v>
      </c>
      <c r="H11" s="12">
        <v>3520</v>
      </c>
      <c r="I11" s="11">
        <v>-622</v>
      </c>
      <c r="J11" s="11">
        <v>3520</v>
      </c>
      <c r="K11" s="12">
        <v>3520</v>
      </c>
      <c r="L11" s="11">
        <v>-622</v>
      </c>
      <c r="M11" s="10"/>
      <c r="N11" s="3" t="s">
        <v>27</v>
      </c>
    </row>
    <row r="12" spans="1:17" s="3" customFormat="1" ht="18" customHeight="1" x14ac:dyDescent="0.45">
      <c r="G12" s="121"/>
      <c r="H12" s="121"/>
      <c r="I12" s="121"/>
      <c r="J12" s="121"/>
      <c r="K12" s="121"/>
      <c r="L12" s="121"/>
      <c r="M12" s="10"/>
    </row>
    <row r="13" spans="1:17" s="3" customFormat="1" ht="18" customHeight="1" x14ac:dyDescent="0.45">
      <c r="A13" s="3" t="s">
        <v>143</v>
      </c>
      <c r="G13" s="122">
        <v>3520</v>
      </c>
      <c r="H13" s="122">
        <v>3520</v>
      </c>
      <c r="I13" s="121" t="s">
        <v>25</v>
      </c>
      <c r="J13" s="122">
        <v>3520</v>
      </c>
      <c r="K13" s="122">
        <v>3520</v>
      </c>
      <c r="L13" s="121" t="s">
        <v>25</v>
      </c>
      <c r="M13" s="10"/>
      <c r="N13" s="3" t="s">
        <v>144</v>
      </c>
    </row>
    <row r="14" spans="1:17" s="3" customFormat="1" ht="18" customHeight="1" x14ac:dyDescent="0.45">
      <c r="A14" s="3" t="s">
        <v>23</v>
      </c>
      <c r="D14" s="17"/>
      <c r="E14" s="17"/>
      <c r="F14" s="17"/>
      <c r="G14" s="11">
        <v>1283</v>
      </c>
      <c r="H14" s="12">
        <v>661</v>
      </c>
      <c r="I14" s="121">
        <v>622</v>
      </c>
      <c r="J14" s="11">
        <v>1283</v>
      </c>
      <c r="K14" s="12">
        <v>661</v>
      </c>
      <c r="L14" s="121">
        <v>622</v>
      </c>
      <c r="M14" s="10"/>
      <c r="N14" s="3" t="s">
        <v>22</v>
      </c>
    </row>
    <row r="15" spans="1:17" s="3" customFormat="1" ht="18" customHeight="1" x14ac:dyDescent="0.45">
      <c r="A15" s="3" t="s">
        <v>21</v>
      </c>
      <c r="G15" s="13">
        <v>10910</v>
      </c>
      <c r="H15" s="12">
        <v>6838</v>
      </c>
      <c r="I15" s="11">
        <v>4072</v>
      </c>
      <c r="J15" s="13">
        <v>10910</v>
      </c>
      <c r="K15" s="12">
        <v>6838</v>
      </c>
      <c r="L15" s="11">
        <v>4072</v>
      </c>
      <c r="M15" s="10"/>
      <c r="N15" s="3" t="s">
        <v>20</v>
      </c>
    </row>
    <row r="16" spans="1:17" s="3" customFormat="1" ht="18" customHeight="1" x14ac:dyDescent="0.45">
      <c r="A16" s="3" t="s">
        <v>19</v>
      </c>
      <c r="G16" s="16">
        <v>15451</v>
      </c>
      <c r="H16" s="15">
        <v>8634</v>
      </c>
      <c r="I16" s="18">
        <v>6817</v>
      </c>
      <c r="J16" s="16">
        <v>15451</v>
      </c>
      <c r="K16" s="15">
        <v>8634</v>
      </c>
      <c r="L16" s="18">
        <v>6817</v>
      </c>
      <c r="M16" s="10"/>
      <c r="N16" s="3" t="s">
        <v>18</v>
      </c>
    </row>
    <row r="17" spans="1:17" s="3" customFormat="1" ht="18" hidden="1" customHeight="1" x14ac:dyDescent="0.45">
      <c r="A17" s="3" t="s">
        <v>17</v>
      </c>
      <c r="G17" s="13">
        <v>10950</v>
      </c>
      <c r="H17" s="12">
        <v>0</v>
      </c>
      <c r="I17" s="11">
        <v>0</v>
      </c>
      <c r="J17" s="102" t="s">
        <v>25</v>
      </c>
      <c r="K17" s="103" t="s">
        <v>25</v>
      </c>
      <c r="L17" s="103" t="s">
        <v>25</v>
      </c>
      <c r="M17" s="10"/>
      <c r="N17" s="3" t="s">
        <v>16</v>
      </c>
    </row>
    <row r="18" spans="1:17" s="3" customFormat="1" ht="18" hidden="1" customHeight="1" x14ac:dyDescent="0.45">
      <c r="A18" s="3" t="s">
        <v>15</v>
      </c>
      <c r="G18" s="13">
        <v>8326</v>
      </c>
      <c r="H18" s="12">
        <v>0</v>
      </c>
      <c r="I18" s="11">
        <v>0</v>
      </c>
      <c r="J18" s="102" t="s">
        <v>25</v>
      </c>
      <c r="K18" s="103" t="s">
        <v>25</v>
      </c>
      <c r="L18" s="103" t="s">
        <v>25</v>
      </c>
      <c r="M18" s="10"/>
      <c r="N18" s="3" t="s">
        <v>14</v>
      </c>
    </row>
    <row r="19" spans="1:17" s="3" customFormat="1" ht="18" hidden="1" customHeight="1" x14ac:dyDescent="0.45">
      <c r="A19" s="3" t="s">
        <v>13</v>
      </c>
      <c r="G19" s="13">
        <v>0</v>
      </c>
      <c r="H19" s="12">
        <v>0</v>
      </c>
      <c r="I19" s="11">
        <v>0</v>
      </c>
      <c r="J19" s="102" t="s">
        <v>25</v>
      </c>
      <c r="K19" s="103" t="s">
        <v>25</v>
      </c>
      <c r="L19" s="103" t="s">
        <v>25</v>
      </c>
      <c r="M19" s="10"/>
      <c r="N19" s="3" t="s">
        <v>12</v>
      </c>
    </row>
    <row r="20" spans="1:17" s="3" customFormat="1" ht="18" hidden="1" customHeight="1" x14ac:dyDescent="0.45">
      <c r="A20" s="3" t="s">
        <v>11</v>
      </c>
      <c r="G20" s="13">
        <v>0</v>
      </c>
      <c r="H20" s="12">
        <v>0</v>
      </c>
      <c r="I20" s="11">
        <v>0</v>
      </c>
      <c r="J20" s="102" t="s">
        <v>25</v>
      </c>
      <c r="K20" s="103" t="s">
        <v>25</v>
      </c>
      <c r="L20" s="103" t="s">
        <v>25</v>
      </c>
      <c r="M20" s="10"/>
      <c r="N20" s="3" t="s">
        <v>10</v>
      </c>
    </row>
    <row r="21" spans="1:17" s="3" customFormat="1" ht="18" hidden="1" customHeight="1" x14ac:dyDescent="0.45">
      <c r="A21" s="3" t="s">
        <v>9</v>
      </c>
      <c r="G21" s="13">
        <v>0</v>
      </c>
      <c r="H21" s="12">
        <v>0</v>
      </c>
      <c r="I21" s="11">
        <v>0</v>
      </c>
      <c r="J21" s="102" t="s">
        <v>25</v>
      </c>
      <c r="K21" s="103" t="s">
        <v>25</v>
      </c>
      <c r="L21" s="103" t="s">
        <v>25</v>
      </c>
      <c r="M21" s="10"/>
      <c r="N21" s="3" t="s">
        <v>8</v>
      </c>
    </row>
    <row r="22" spans="1:17" s="3" customFormat="1" ht="18" hidden="1" customHeight="1" x14ac:dyDescent="0.45">
      <c r="A22" s="3" t="s">
        <v>7</v>
      </c>
      <c r="G22" s="13">
        <v>0</v>
      </c>
      <c r="H22" s="12">
        <v>0</v>
      </c>
      <c r="I22" s="11">
        <v>0</v>
      </c>
      <c r="J22" s="102" t="s">
        <v>25</v>
      </c>
      <c r="K22" s="103" t="s">
        <v>25</v>
      </c>
      <c r="L22" s="103" t="s">
        <v>25</v>
      </c>
      <c r="M22" s="10"/>
      <c r="N22" s="3" t="s">
        <v>6</v>
      </c>
    </row>
    <row r="23" spans="1:17" s="3" customFormat="1" ht="18" hidden="1" customHeight="1" x14ac:dyDescent="0.5">
      <c r="A23" s="3" t="s">
        <v>5</v>
      </c>
      <c r="G23" s="13">
        <v>0</v>
      </c>
      <c r="H23" s="12">
        <v>0</v>
      </c>
      <c r="I23" s="11">
        <v>0</v>
      </c>
      <c r="J23" s="104" t="s">
        <v>25</v>
      </c>
      <c r="K23" s="105" t="s">
        <v>25</v>
      </c>
      <c r="L23" s="120"/>
      <c r="M23" s="10"/>
      <c r="N23" s="3" t="s">
        <v>4</v>
      </c>
    </row>
    <row r="24" spans="1:17" s="3" customFormat="1" ht="18" hidden="1" customHeight="1" x14ac:dyDescent="0.45">
      <c r="A24" s="3" t="s">
        <v>3</v>
      </c>
      <c r="G24" s="13">
        <v>0</v>
      </c>
      <c r="H24" s="12">
        <v>0</v>
      </c>
      <c r="I24" s="11">
        <v>0</v>
      </c>
      <c r="J24" s="13">
        <v>0</v>
      </c>
      <c r="K24" s="12">
        <v>0</v>
      </c>
      <c r="L24" s="11">
        <v>0</v>
      </c>
      <c r="M24" s="10"/>
      <c r="N24" s="3" t="s">
        <v>2</v>
      </c>
    </row>
    <row r="25" spans="1:17" s="4" customFormat="1" ht="3" customHeight="1" x14ac:dyDescent="0.45">
      <c r="A25" s="6"/>
      <c r="B25" s="6"/>
      <c r="C25" s="6"/>
      <c r="D25" s="6"/>
      <c r="E25" s="6"/>
      <c r="F25" s="6"/>
      <c r="G25" s="9"/>
      <c r="H25" s="8"/>
      <c r="I25" s="6"/>
      <c r="J25" s="9"/>
      <c r="K25" s="8"/>
      <c r="L25" s="7"/>
      <c r="M25" s="6"/>
      <c r="N25" s="6"/>
      <c r="O25" s="6"/>
      <c r="P25" s="6"/>
      <c r="Q25" s="6"/>
    </row>
    <row r="26" spans="1:17" s="4" customFormat="1" ht="3" customHeight="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3" customFormat="1" ht="19.5" customHeight="1" x14ac:dyDescent="0.45">
      <c r="B27" s="3" t="s">
        <v>1</v>
      </c>
    </row>
    <row r="28" spans="1:17" s="2" customFormat="1" ht="19.5" customHeight="1" x14ac:dyDescent="0.5">
      <c r="B28" s="3" t="s">
        <v>0</v>
      </c>
      <c r="C28" s="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opLeftCell="B39" workbookViewId="0">
      <selection activeCell="O5" sqref="O5:Q5"/>
    </sheetView>
  </sheetViews>
  <sheetFormatPr defaultColWidth="7.25" defaultRowHeight="21.75" x14ac:dyDescent="0.5"/>
  <cols>
    <col min="1" max="2" width="1.375" style="1" customWidth="1"/>
    <col min="3" max="3" width="3.875" style="1" customWidth="1"/>
    <col min="4" max="4" width="3.375" style="1" customWidth="1"/>
    <col min="5" max="5" width="4" style="1" customWidth="1"/>
    <col min="6" max="6" width="6.875" style="1" hidden="1" customWidth="1"/>
    <col min="7" max="7" width="6.625" style="1" hidden="1" customWidth="1"/>
    <col min="8" max="8" width="7" style="1" hidden="1" customWidth="1"/>
    <col min="9" max="9" width="6.875" style="1" customWidth="1"/>
    <col min="10" max="10" width="6.625" style="1" customWidth="1"/>
    <col min="11" max="11" width="7" style="1" customWidth="1"/>
    <col min="12" max="14" width="7.375" style="1" customWidth="1"/>
    <col min="15" max="15" width="8.375" style="1" customWidth="1"/>
    <col min="16" max="16" width="8" style="1" customWidth="1"/>
    <col min="17" max="17" width="9.5" style="1" customWidth="1"/>
    <col min="18" max="18" width="0.875" style="1" customWidth="1"/>
    <col min="19" max="19" width="1.125" style="1" customWidth="1"/>
    <col min="20" max="20" width="22.125" style="1" customWidth="1"/>
    <col min="21" max="21" width="4.375" style="1" customWidth="1"/>
    <col min="22" max="22" width="8.375" style="1" customWidth="1"/>
    <col min="23" max="23" width="3.875" style="1" customWidth="1"/>
    <col min="24" max="16384" width="7.25" style="1"/>
  </cols>
  <sheetData>
    <row r="1" spans="1:23" ht="10.5" customHeight="1" x14ac:dyDescent="0.5"/>
    <row r="2" spans="1:23" s="34" customFormat="1" ht="24" customHeight="1" x14ac:dyDescent="0.5">
      <c r="B2" s="35" t="s">
        <v>126</v>
      </c>
      <c r="C2" s="35"/>
      <c r="D2" s="36"/>
      <c r="E2" s="35" t="s">
        <v>133</v>
      </c>
      <c r="O2" s="42"/>
      <c r="P2" s="42"/>
      <c r="Q2" s="42"/>
      <c r="R2" s="42"/>
    </row>
    <row r="3" spans="1:23" s="34" customFormat="1" x14ac:dyDescent="0.5">
      <c r="B3" s="35" t="s">
        <v>124</v>
      </c>
      <c r="C3" s="35"/>
      <c r="D3" s="36"/>
      <c r="E3" s="35" t="s">
        <v>134</v>
      </c>
      <c r="F3" s="35"/>
      <c r="I3" s="35"/>
      <c r="O3" s="42"/>
      <c r="P3" s="42"/>
      <c r="Q3" s="42"/>
      <c r="R3" s="42"/>
    </row>
    <row r="4" spans="1:23" s="37" customFormat="1" ht="22.5" customHeight="1" x14ac:dyDescent="0.45">
      <c r="A4" s="92" t="s">
        <v>56</v>
      </c>
      <c r="B4" s="92"/>
      <c r="C4" s="92"/>
      <c r="D4" s="92"/>
      <c r="E4" s="110"/>
      <c r="F4" s="111" t="s">
        <v>36</v>
      </c>
      <c r="G4" s="80"/>
      <c r="H4" s="112"/>
      <c r="I4" s="111" t="s">
        <v>122</v>
      </c>
      <c r="J4" s="80"/>
      <c r="K4" s="112"/>
      <c r="L4" s="111" t="s">
        <v>15</v>
      </c>
      <c r="M4" s="80"/>
      <c r="N4" s="112"/>
      <c r="O4" s="111" t="s">
        <v>137</v>
      </c>
      <c r="P4" s="80"/>
      <c r="Q4" s="112"/>
      <c r="R4" s="117"/>
      <c r="S4" s="118"/>
      <c r="T4" s="118"/>
    </row>
    <row r="5" spans="1:23" s="37" customFormat="1" ht="22.5" customHeight="1" x14ac:dyDescent="0.45">
      <c r="A5" s="106"/>
      <c r="B5" s="106"/>
      <c r="C5" s="106"/>
      <c r="D5" s="106"/>
      <c r="E5" s="107"/>
      <c r="F5" s="65"/>
      <c r="G5" s="64" t="s">
        <v>33</v>
      </c>
      <c r="H5" s="66"/>
      <c r="I5" s="65"/>
      <c r="J5" s="64" t="s">
        <v>140</v>
      </c>
      <c r="K5" s="66"/>
      <c r="L5" s="113" t="s">
        <v>139</v>
      </c>
      <c r="M5" s="114"/>
      <c r="N5" s="115"/>
      <c r="O5" s="99" t="s">
        <v>138</v>
      </c>
      <c r="P5" s="82"/>
      <c r="Q5" s="100"/>
      <c r="R5" s="119"/>
      <c r="S5" s="5"/>
      <c r="T5" s="5"/>
    </row>
    <row r="6" spans="1:23" s="37" customFormat="1" ht="16.5" customHeight="1" x14ac:dyDescent="0.45">
      <c r="A6" s="106"/>
      <c r="B6" s="106"/>
      <c r="C6" s="106"/>
      <c r="D6" s="106"/>
      <c r="E6" s="107"/>
      <c r="F6" s="32" t="s">
        <v>36</v>
      </c>
      <c r="G6" s="31" t="s">
        <v>35</v>
      </c>
      <c r="H6" s="32" t="s">
        <v>34</v>
      </c>
      <c r="I6" s="32" t="s">
        <v>36</v>
      </c>
      <c r="J6" s="31" t="s">
        <v>35</v>
      </c>
      <c r="K6" s="32" t="s">
        <v>34</v>
      </c>
      <c r="L6" s="32" t="s">
        <v>36</v>
      </c>
      <c r="M6" s="31" t="s">
        <v>35</v>
      </c>
      <c r="N6" s="30" t="s">
        <v>34</v>
      </c>
      <c r="O6" s="32" t="s">
        <v>36</v>
      </c>
      <c r="P6" s="31" t="s">
        <v>35</v>
      </c>
      <c r="Q6" s="30" t="s">
        <v>34</v>
      </c>
      <c r="R6" s="101" t="s">
        <v>51</v>
      </c>
      <c r="S6" s="72"/>
      <c r="T6" s="72"/>
    </row>
    <row r="7" spans="1:23" s="37" customFormat="1" ht="16.5" customHeight="1" x14ac:dyDescent="0.45">
      <c r="A7" s="108"/>
      <c r="B7" s="108"/>
      <c r="C7" s="108"/>
      <c r="D7" s="108"/>
      <c r="E7" s="109"/>
      <c r="F7" s="65" t="s">
        <v>33</v>
      </c>
      <c r="G7" s="39" t="s">
        <v>32</v>
      </c>
      <c r="H7" s="65" t="s">
        <v>31</v>
      </c>
      <c r="I7" s="65" t="s">
        <v>33</v>
      </c>
      <c r="J7" s="39" t="s">
        <v>32</v>
      </c>
      <c r="K7" s="65" t="s">
        <v>31</v>
      </c>
      <c r="L7" s="65" t="s">
        <v>33</v>
      </c>
      <c r="M7" s="39" t="s">
        <v>32</v>
      </c>
      <c r="N7" s="66" t="s">
        <v>31</v>
      </c>
      <c r="O7" s="65" t="s">
        <v>33</v>
      </c>
      <c r="P7" s="39" t="s">
        <v>32</v>
      </c>
      <c r="Q7" s="66" t="s">
        <v>31</v>
      </c>
      <c r="R7" s="9"/>
      <c r="S7" s="6"/>
      <c r="T7" s="6"/>
    </row>
    <row r="8" spans="1:23" s="22" customFormat="1" ht="18" customHeight="1" x14ac:dyDescent="0.45">
      <c r="A8" s="69" t="s">
        <v>30</v>
      </c>
      <c r="B8" s="69"/>
      <c r="C8" s="69"/>
      <c r="D8" s="69"/>
      <c r="E8" s="91"/>
      <c r="F8" s="57">
        <v>31164</v>
      </c>
      <c r="G8" s="57">
        <v>19653</v>
      </c>
      <c r="H8" s="57">
        <v>11511</v>
      </c>
      <c r="I8" s="57">
        <v>31164</v>
      </c>
      <c r="J8" s="57">
        <v>19653</v>
      </c>
      <c r="K8" s="57">
        <v>11511</v>
      </c>
      <c r="L8" s="116" t="s">
        <v>25</v>
      </c>
      <c r="M8" s="116" t="s">
        <v>25</v>
      </c>
      <c r="N8" s="116" t="s">
        <v>25</v>
      </c>
      <c r="O8" s="116" t="s">
        <v>25</v>
      </c>
      <c r="P8" s="116" t="s">
        <v>25</v>
      </c>
      <c r="Q8" s="116" t="s">
        <v>25</v>
      </c>
      <c r="R8" s="67" t="s">
        <v>33</v>
      </c>
      <c r="S8" s="67"/>
      <c r="T8" s="67"/>
      <c r="W8" s="4"/>
    </row>
    <row r="9" spans="1:23" s="22" customFormat="1" ht="18" customHeight="1" x14ac:dyDescent="0.45">
      <c r="A9" s="43" t="s">
        <v>120</v>
      </c>
      <c r="B9" s="10"/>
      <c r="F9" s="16">
        <v>7651</v>
      </c>
      <c r="G9" s="49">
        <v>6808</v>
      </c>
      <c r="H9" s="49">
        <v>843</v>
      </c>
      <c r="I9" s="16">
        <v>7651</v>
      </c>
      <c r="J9" s="49">
        <v>6808</v>
      </c>
      <c r="K9" s="50">
        <v>843</v>
      </c>
      <c r="L9" s="18" t="s">
        <v>25</v>
      </c>
      <c r="M9" s="18" t="s">
        <v>25</v>
      </c>
      <c r="N9" s="18" t="s">
        <v>25</v>
      </c>
      <c r="O9" s="18" t="s">
        <v>25</v>
      </c>
      <c r="P9" s="18" t="s">
        <v>25</v>
      </c>
      <c r="Q9" s="18" t="s">
        <v>25</v>
      </c>
      <c r="R9" s="10" t="s">
        <v>119</v>
      </c>
      <c r="S9" s="10"/>
      <c r="W9" s="4"/>
    </row>
    <row r="10" spans="1:23" s="22" customFormat="1" ht="18" customHeight="1" x14ac:dyDescent="0.45">
      <c r="A10" s="43" t="s">
        <v>118</v>
      </c>
      <c r="B10" s="10"/>
      <c r="F10" s="16">
        <v>1403</v>
      </c>
      <c r="G10" s="49">
        <v>675</v>
      </c>
      <c r="H10" s="49">
        <v>728</v>
      </c>
      <c r="I10" s="16">
        <v>1403</v>
      </c>
      <c r="J10" s="52">
        <v>675</v>
      </c>
      <c r="K10" s="50">
        <v>728</v>
      </c>
      <c r="L10" s="18" t="s">
        <v>25</v>
      </c>
      <c r="M10" s="18" t="s">
        <v>25</v>
      </c>
      <c r="N10" s="18" t="s">
        <v>25</v>
      </c>
      <c r="O10" s="18" t="s">
        <v>25</v>
      </c>
      <c r="P10" s="18" t="s">
        <v>25</v>
      </c>
      <c r="Q10" s="18" t="s">
        <v>25</v>
      </c>
      <c r="R10" s="10" t="s">
        <v>117</v>
      </c>
      <c r="S10" s="10"/>
      <c r="W10" s="4"/>
    </row>
    <row r="11" spans="1:23" s="22" customFormat="1" ht="18" customHeight="1" x14ac:dyDescent="0.45">
      <c r="A11" s="43" t="s">
        <v>116</v>
      </c>
      <c r="B11" s="10"/>
      <c r="F11" s="16">
        <v>818</v>
      </c>
      <c r="G11" s="49">
        <v>420</v>
      </c>
      <c r="H11" s="49">
        <v>398</v>
      </c>
      <c r="I11" s="16">
        <v>818</v>
      </c>
      <c r="J11" s="52">
        <v>420</v>
      </c>
      <c r="K11" s="50">
        <v>398</v>
      </c>
      <c r="L11" s="18" t="s">
        <v>25</v>
      </c>
      <c r="M11" s="18" t="s">
        <v>25</v>
      </c>
      <c r="N11" s="18" t="s">
        <v>25</v>
      </c>
      <c r="O11" s="18" t="s">
        <v>25</v>
      </c>
      <c r="P11" s="18" t="s">
        <v>25</v>
      </c>
      <c r="Q11" s="18" t="s">
        <v>25</v>
      </c>
      <c r="R11" s="10" t="s">
        <v>115</v>
      </c>
      <c r="S11" s="10"/>
      <c r="W11" s="4"/>
    </row>
    <row r="12" spans="1:23" s="22" customFormat="1" ht="18" customHeight="1" x14ac:dyDescent="0.45">
      <c r="A12" s="43" t="s">
        <v>114</v>
      </c>
      <c r="B12" s="10"/>
      <c r="F12" s="16">
        <v>452</v>
      </c>
      <c r="G12" s="49">
        <v>270</v>
      </c>
      <c r="H12" s="49">
        <v>182</v>
      </c>
      <c r="I12" s="16">
        <v>452</v>
      </c>
      <c r="J12" s="52">
        <v>270</v>
      </c>
      <c r="K12" s="50">
        <v>182</v>
      </c>
      <c r="L12" s="18" t="s">
        <v>25</v>
      </c>
      <c r="M12" s="18" t="s">
        <v>25</v>
      </c>
      <c r="N12" s="18" t="s">
        <v>25</v>
      </c>
      <c r="O12" s="18" t="s">
        <v>25</v>
      </c>
      <c r="P12" s="18" t="s">
        <v>25</v>
      </c>
      <c r="Q12" s="18" t="s">
        <v>25</v>
      </c>
      <c r="R12" s="10" t="s">
        <v>113</v>
      </c>
      <c r="S12" s="10"/>
    </row>
    <row r="13" spans="1:23" s="22" customFormat="1" ht="18" customHeight="1" x14ac:dyDescent="0.45">
      <c r="A13" s="43" t="s">
        <v>112</v>
      </c>
      <c r="B13" s="10"/>
      <c r="F13" s="16">
        <v>287</v>
      </c>
      <c r="G13" s="49">
        <v>158</v>
      </c>
      <c r="H13" s="49">
        <v>129</v>
      </c>
      <c r="I13" s="16">
        <v>287</v>
      </c>
      <c r="J13" s="52">
        <v>158</v>
      </c>
      <c r="K13" s="50">
        <v>129</v>
      </c>
      <c r="L13" s="18" t="s">
        <v>25</v>
      </c>
      <c r="M13" s="18" t="s">
        <v>25</v>
      </c>
      <c r="N13" s="18" t="s">
        <v>25</v>
      </c>
      <c r="O13" s="18" t="s">
        <v>25</v>
      </c>
      <c r="P13" s="18" t="s">
        <v>25</v>
      </c>
      <c r="Q13" s="18" t="s">
        <v>25</v>
      </c>
      <c r="R13" s="10" t="s">
        <v>111</v>
      </c>
      <c r="S13" s="10"/>
    </row>
    <row r="14" spans="1:23" s="22" customFormat="1" ht="18" customHeight="1" x14ac:dyDescent="0.45">
      <c r="A14" s="43" t="s">
        <v>110</v>
      </c>
      <c r="B14" s="10"/>
      <c r="F14" s="16">
        <v>952</v>
      </c>
      <c r="G14" s="49">
        <v>559</v>
      </c>
      <c r="H14" s="49">
        <v>393</v>
      </c>
      <c r="I14" s="16">
        <v>952</v>
      </c>
      <c r="J14" s="52">
        <v>559</v>
      </c>
      <c r="K14" s="50">
        <v>393</v>
      </c>
      <c r="L14" s="18" t="s">
        <v>25</v>
      </c>
      <c r="M14" s="18" t="s">
        <v>25</v>
      </c>
      <c r="N14" s="18" t="s">
        <v>25</v>
      </c>
      <c r="O14" s="18" t="s">
        <v>25</v>
      </c>
      <c r="P14" s="18" t="s">
        <v>25</v>
      </c>
      <c r="Q14" s="18" t="s">
        <v>25</v>
      </c>
      <c r="R14" s="10" t="s">
        <v>109</v>
      </c>
      <c r="S14" s="10"/>
    </row>
    <row r="15" spans="1:23" s="22" customFormat="1" ht="18" customHeight="1" x14ac:dyDescent="0.45">
      <c r="A15" s="43" t="s">
        <v>108</v>
      </c>
      <c r="B15" s="10"/>
      <c r="F15" s="16">
        <v>777</v>
      </c>
      <c r="G15" s="49">
        <v>451</v>
      </c>
      <c r="H15" s="49">
        <v>326</v>
      </c>
      <c r="I15" s="16">
        <v>777</v>
      </c>
      <c r="J15" s="52">
        <v>451</v>
      </c>
      <c r="K15" s="50">
        <v>326</v>
      </c>
      <c r="L15" s="18" t="s">
        <v>25</v>
      </c>
      <c r="M15" s="18" t="s">
        <v>25</v>
      </c>
      <c r="N15" s="18" t="s">
        <v>25</v>
      </c>
      <c r="O15" s="18" t="s">
        <v>25</v>
      </c>
      <c r="P15" s="18" t="s">
        <v>25</v>
      </c>
      <c r="Q15" s="18" t="s">
        <v>25</v>
      </c>
      <c r="R15" s="10" t="s">
        <v>107</v>
      </c>
      <c r="S15" s="10"/>
    </row>
    <row r="16" spans="1:23" s="22" customFormat="1" ht="18" customHeight="1" x14ac:dyDescent="0.45">
      <c r="A16" s="43" t="s">
        <v>106</v>
      </c>
      <c r="B16" s="10"/>
      <c r="F16" s="16">
        <v>1165</v>
      </c>
      <c r="G16" s="49">
        <v>653</v>
      </c>
      <c r="H16" s="49">
        <v>512</v>
      </c>
      <c r="I16" s="16">
        <v>1165</v>
      </c>
      <c r="J16" s="52">
        <v>653</v>
      </c>
      <c r="K16" s="50">
        <v>512</v>
      </c>
      <c r="L16" s="18" t="s">
        <v>25</v>
      </c>
      <c r="M16" s="18" t="s">
        <v>25</v>
      </c>
      <c r="N16" s="18" t="s">
        <v>25</v>
      </c>
      <c r="O16" s="18" t="s">
        <v>25</v>
      </c>
      <c r="P16" s="18" t="s">
        <v>25</v>
      </c>
      <c r="Q16" s="18" t="s">
        <v>25</v>
      </c>
      <c r="R16" s="10" t="s">
        <v>105</v>
      </c>
      <c r="S16" s="10"/>
    </row>
    <row r="17" spans="1:20" s="22" customFormat="1" ht="18" customHeight="1" x14ac:dyDescent="0.45">
      <c r="A17" s="43" t="s">
        <v>104</v>
      </c>
      <c r="B17" s="10"/>
      <c r="F17" s="16">
        <v>935</v>
      </c>
      <c r="G17" s="49">
        <v>491</v>
      </c>
      <c r="H17" s="49">
        <v>444</v>
      </c>
      <c r="I17" s="16">
        <v>935</v>
      </c>
      <c r="J17" s="52">
        <v>491</v>
      </c>
      <c r="K17" s="50">
        <v>444</v>
      </c>
      <c r="L17" s="18" t="s">
        <v>25</v>
      </c>
      <c r="M17" s="18" t="s">
        <v>25</v>
      </c>
      <c r="N17" s="18" t="s">
        <v>25</v>
      </c>
      <c r="O17" s="18" t="s">
        <v>25</v>
      </c>
      <c r="P17" s="18" t="s">
        <v>25</v>
      </c>
      <c r="Q17" s="18" t="s">
        <v>25</v>
      </c>
      <c r="R17" s="10" t="s">
        <v>103</v>
      </c>
      <c r="S17" s="10"/>
    </row>
    <row r="18" spans="1:20" s="22" customFormat="1" ht="18" customHeight="1" x14ac:dyDescent="0.45">
      <c r="A18" s="43" t="s">
        <v>102</v>
      </c>
      <c r="B18" s="10"/>
      <c r="F18" s="16">
        <v>785</v>
      </c>
      <c r="G18" s="49">
        <v>454</v>
      </c>
      <c r="H18" s="49">
        <v>331</v>
      </c>
      <c r="I18" s="16">
        <v>785</v>
      </c>
      <c r="J18" s="52">
        <v>454</v>
      </c>
      <c r="K18" s="50">
        <v>331</v>
      </c>
      <c r="L18" s="18" t="s">
        <v>25</v>
      </c>
      <c r="M18" s="18" t="s">
        <v>25</v>
      </c>
      <c r="N18" s="18" t="s">
        <v>25</v>
      </c>
      <c r="O18" s="18" t="s">
        <v>25</v>
      </c>
      <c r="P18" s="18" t="s">
        <v>25</v>
      </c>
      <c r="Q18" s="18" t="s">
        <v>25</v>
      </c>
      <c r="R18" s="10" t="s">
        <v>101</v>
      </c>
      <c r="S18" s="10"/>
    </row>
    <row r="19" spans="1:20" s="22" customFormat="1" ht="18" customHeight="1" x14ac:dyDescent="0.45">
      <c r="A19" s="43" t="s">
        <v>100</v>
      </c>
      <c r="B19" s="10"/>
      <c r="F19" s="16">
        <v>947</v>
      </c>
      <c r="G19" s="49">
        <v>533</v>
      </c>
      <c r="H19" s="49">
        <v>414</v>
      </c>
      <c r="I19" s="16">
        <v>947</v>
      </c>
      <c r="J19" s="52">
        <v>533</v>
      </c>
      <c r="K19" s="50">
        <v>414</v>
      </c>
      <c r="L19" s="18" t="s">
        <v>25</v>
      </c>
      <c r="M19" s="18" t="s">
        <v>25</v>
      </c>
      <c r="N19" s="18" t="s">
        <v>25</v>
      </c>
      <c r="O19" s="18" t="s">
        <v>25</v>
      </c>
      <c r="P19" s="18" t="s">
        <v>25</v>
      </c>
      <c r="Q19" s="18" t="s">
        <v>25</v>
      </c>
      <c r="R19" s="10" t="s">
        <v>99</v>
      </c>
      <c r="S19" s="10"/>
    </row>
    <row r="20" spans="1:20" s="22" customFormat="1" ht="18" customHeight="1" x14ac:dyDescent="0.45">
      <c r="A20" s="43" t="s">
        <v>98</v>
      </c>
      <c r="B20" s="10"/>
      <c r="F20" s="16">
        <v>449</v>
      </c>
      <c r="G20" s="49">
        <v>279</v>
      </c>
      <c r="H20" s="49">
        <v>170</v>
      </c>
      <c r="I20" s="16">
        <v>449</v>
      </c>
      <c r="J20" s="52">
        <v>279</v>
      </c>
      <c r="K20" s="50">
        <v>170</v>
      </c>
      <c r="L20" s="18" t="s">
        <v>25</v>
      </c>
      <c r="M20" s="18" t="s">
        <v>25</v>
      </c>
      <c r="N20" s="18" t="s">
        <v>25</v>
      </c>
      <c r="O20" s="18" t="s">
        <v>25</v>
      </c>
      <c r="P20" s="18" t="s">
        <v>25</v>
      </c>
      <c r="Q20" s="18" t="s">
        <v>25</v>
      </c>
      <c r="R20" s="10" t="s">
        <v>97</v>
      </c>
      <c r="S20" s="10"/>
    </row>
    <row r="21" spans="1:20" s="22" customFormat="1" ht="18" customHeight="1" x14ac:dyDescent="0.45">
      <c r="A21" s="43" t="s">
        <v>96</v>
      </c>
      <c r="B21" s="10"/>
      <c r="F21" s="16">
        <v>1880</v>
      </c>
      <c r="G21" s="49">
        <v>871</v>
      </c>
      <c r="H21" s="49">
        <v>1009</v>
      </c>
      <c r="I21" s="16">
        <v>1880</v>
      </c>
      <c r="J21" s="52">
        <v>871</v>
      </c>
      <c r="K21" s="50">
        <v>1009</v>
      </c>
      <c r="L21" s="18" t="s">
        <v>25</v>
      </c>
      <c r="M21" s="18" t="s">
        <v>25</v>
      </c>
      <c r="N21" s="18" t="s">
        <v>25</v>
      </c>
      <c r="O21" s="18" t="s">
        <v>25</v>
      </c>
      <c r="P21" s="18" t="s">
        <v>25</v>
      </c>
      <c r="Q21" s="18" t="s">
        <v>25</v>
      </c>
      <c r="R21" s="10" t="s">
        <v>95</v>
      </c>
      <c r="S21" s="10"/>
    </row>
    <row r="22" spans="1:20" s="22" customFormat="1" ht="18" customHeight="1" x14ac:dyDescent="0.45">
      <c r="A22" s="43" t="s">
        <v>94</v>
      </c>
      <c r="B22" s="10"/>
      <c r="F22" s="16">
        <v>1415</v>
      </c>
      <c r="G22" s="49">
        <v>768</v>
      </c>
      <c r="H22" s="49">
        <v>647</v>
      </c>
      <c r="I22" s="16">
        <v>1415</v>
      </c>
      <c r="J22" s="52">
        <v>768</v>
      </c>
      <c r="K22" s="50">
        <v>647</v>
      </c>
      <c r="L22" s="18" t="s">
        <v>25</v>
      </c>
      <c r="M22" s="18" t="s">
        <v>25</v>
      </c>
      <c r="N22" s="18" t="s">
        <v>25</v>
      </c>
      <c r="O22" s="18" t="s">
        <v>25</v>
      </c>
      <c r="P22" s="18" t="s">
        <v>25</v>
      </c>
      <c r="Q22" s="18" t="s">
        <v>25</v>
      </c>
      <c r="R22" s="10" t="s">
        <v>93</v>
      </c>
      <c r="S22" s="10"/>
    </row>
    <row r="23" spans="1:20" s="22" customFormat="1" ht="18" customHeight="1" x14ac:dyDescent="0.45">
      <c r="A23" s="43" t="s">
        <v>92</v>
      </c>
      <c r="B23" s="10"/>
      <c r="F23" s="16">
        <v>843</v>
      </c>
      <c r="G23" s="49">
        <v>473</v>
      </c>
      <c r="H23" s="49">
        <v>370</v>
      </c>
      <c r="I23" s="16">
        <v>843</v>
      </c>
      <c r="J23" s="52">
        <v>473</v>
      </c>
      <c r="K23" s="50">
        <v>370</v>
      </c>
      <c r="L23" s="18" t="s">
        <v>25</v>
      </c>
      <c r="M23" s="18" t="s">
        <v>25</v>
      </c>
      <c r="N23" s="18" t="s">
        <v>25</v>
      </c>
      <c r="O23" s="18" t="s">
        <v>25</v>
      </c>
      <c r="P23" s="18" t="s">
        <v>25</v>
      </c>
      <c r="Q23" s="18" t="s">
        <v>25</v>
      </c>
      <c r="R23" s="10" t="s">
        <v>91</v>
      </c>
      <c r="S23" s="10"/>
    </row>
    <row r="24" spans="1:20" s="22" customFormat="1" ht="18" customHeight="1" x14ac:dyDescent="0.45">
      <c r="A24" s="43" t="s">
        <v>90</v>
      </c>
      <c r="B24" s="10"/>
      <c r="F24" s="16">
        <v>633</v>
      </c>
      <c r="G24" s="49">
        <v>363</v>
      </c>
      <c r="H24" s="49">
        <v>270</v>
      </c>
      <c r="I24" s="16">
        <v>633</v>
      </c>
      <c r="J24" s="52">
        <v>363</v>
      </c>
      <c r="K24" s="50">
        <v>270</v>
      </c>
      <c r="L24" s="18" t="s">
        <v>25</v>
      </c>
      <c r="M24" s="18" t="s">
        <v>25</v>
      </c>
      <c r="N24" s="18" t="s">
        <v>25</v>
      </c>
      <c r="O24" s="18" t="s">
        <v>25</v>
      </c>
      <c r="P24" s="18" t="s">
        <v>25</v>
      </c>
      <c r="Q24" s="18" t="s">
        <v>25</v>
      </c>
      <c r="R24" s="10" t="s">
        <v>89</v>
      </c>
      <c r="S24" s="10"/>
    </row>
    <row r="25" spans="1:20" s="22" customFormat="1" ht="27" customHeight="1" x14ac:dyDescent="0.45">
      <c r="A25" s="43"/>
      <c r="B25" s="10"/>
      <c r="F25" s="14"/>
      <c r="G25" s="53"/>
      <c r="H25" s="53"/>
      <c r="I25" s="14"/>
      <c r="J25" s="55"/>
      <c r="K25" s="53"/>
      <c r="L25" s="14"/>
      <c r="M25" s="54"/>
      <c r="N25" s="53"/>
      <c r="O25" s="14"/>
      <c r="P25" s="54"/>
      <c r="Q25" s="53"/>
      <c r="R25" s="10"/>
      <c r="S25" s="10"/>
    </row>
    <row r="26" spans="1:20" s="34" customFormat="1" ht="27.75" customHeight="1" x14ac:dyDescent="0.5">
      <c r="B26" s="35" t="s">
        <v>135</v>
      </c>
      <c r="C26" s="35"/>
      <c r="D26" s="36"/>
      <c r="E26" s="35"/>
      <c r="O26" s="42"/>
      <c r="P26" s="42"/>
      <c r="Q26" s="42"/>
      <c r="R26" s="42"/>
    </row>
    <row r="27" spans="1:20" s="34" customFormat="1" x14ac:dyDescent="0.5">
      <c r="B27" s="35" t="s">
        <v>136</v>
      </c>
      <c r="C27" s="35"/>
      <c r="D27" s="36"/>
      <c r="E27" s="35"/>
      <c r="F27" s="35"/>
      <c r="I27" s="35"/>
      <c r="O27" s="42"/>
      <c r="P27" s="42"/>
      <c r="Q27" s="42"/>
      <c r="R27" s="42"/>
    </row>
    <row r="28" spans="1:20" s="37" customFormat="1" ht="3.75" customHeight="1" x14ac:dyDescent="0.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s="37" customFormat="1" ht="20.25" customHeight="1" x14ac:dyDescent="0.45">
      <c r="A29" s="92" t="s">
        <v>56</v>
      </c>
      <c r="B29" s="92"/>
      <c r="C29" s="92"/>
      <c r="D29" s="92"/>
      <c r="E29" s="110"/>
      <c r="F29" s="111" t="s">
        <v>36</v>
      </c>
      <c r="G29" s="80"/>
      <c r="H29" s="112"/>
      <c r="I29" s="111" t="s">
        <v>122</v>
      </c>
      <c r="J29" s="80"/>
      <c r="K29" s="112"/>
      <c r="L29" s="111" t="s">
        <v>15</v>
      </c>
      <c r="M29" s="80"/>
      <c r="N29" s="112"/>
      <c r="O29" s="111" t="s">
        <v>137</v>
      </c>
      <c r="P29" s="80"/>
      <c r="Q29" s="112"/>
      <c r="R29" s="5"/>
      <c r="S29" s="5"/>
      <c r="T29" s="5"/>
    </row>
    <row r="30" spans="1:20" s="37" customFormat="1" ht="20.25" customHeight="1" x14ac:dyDescent="0.45">
      <c r="A30" s="106"/>
      <c r="B30" s="106"/>
      <c r="C30" s="106"/>
      <c r="D30" s="106"/>
      <c r="E30" s="107"/>
      <c r="F30" s="65"/>
      <c r="G30" s="64" t="s">
        <v>33</v>
      </c>
      <c r="H30" s="66"/>
      <c r="I30" s="65"/>
      <c r="J30" s="64" t="s">
        <v>140</v>
      </c>
      <c r="K30" s="66"/>
      <c r="L30" s="113" t="s">
        <v>139</v>
      </c>
      <c r="M30" s="114"/>
      <c r="N30" s="115"/>
      <c r="O30" s="99" t="s">
        <v>138</v>
      </c>
      <c r="P30" s="82"/>
      <c r="Q30" s="100"/>
      <c r="R30" s="5"/>
      <c r="S30" s="5"/>
      <c r="T30" s="5"/>
    </row>
    <row r="31" spans="1:20" s="37" customFormat="1" ht="16.5" customHeight="1" x14ac:dyDescent="0.45">
      <c r="A31" s="106"/>
      <c r="B31" s="106"/>
      <c r="C31" s="106"/>
      <c r="D31" s="106"/>
      <c r="E31" s="107"/>
      <c r="F31" s="32" t="s">
        <v>36</v>
      </c>
      <c r="G31" s="31" t="s">
        <v>35</v>
      </c>
      <c r="H31" s="32" t="s">
        <v>34</v>
      </c>
      <c r="I31" s="32" t="s">
        <v>36</v>
      </c>
      <c r="J31" s="31" t="s">
        <v>35</v>
      </c>
      <c r="K31" s="32" t="s">
        <v>34</v>
      </c>
      <c r="L31" s="32" t="s">
        <v>36</v>
      </c>
      <c r="M31" s="31" t="s">
        <v>35</v>
      </c>
      <c r="N31" s="30" t="s">
        <v>34</v>
      </c>
      <c r="O31" s="32" t="s">
        <v>36</v>
      </c>
      <c r="P31" s="31" t="s">
        <v>35</v>
      </c>
      <c r="Q31" s="30" t="s">
        <v>34</v>
      </c>
      <c r="R31" s="101" t="s">
        <v>51</v>
      </c>
      <c r="S31" s="72"/>
      <c r="T31" s="72"/>
    </row>
    <row r="32" spans="1:20" s="37" customFormat="1" ht="16.5" customHeight="1" x14ac:dyDescent="0.45">
      <c r="A32" s="108"/>
      <c r="B32" s="108"/>
      <c r="C32" s="108"/>
      <c r="D32" s="108"/>
      <c r="E32" s="109"/>
      <c r="F32" s="65" t="s">
        <v>33</v>
      </c>
      <c r="G32" s="39" t="s">
        <v>32</v>
      </c>
      <c r="H32" s="65" t="s">
        <v>31</v>
      </c>
      <c r="I32" s="65" t="s">
        <v>33</v>
      </c>
      <c r="J32" s="39" t="s">
        <v>32</v>
      </c>
      <c r="K32" s="65" t="s">
        <v>31</v>
      </c>
      <c r="L32" s="65" t="s">
        <v>33</v>
      </c>
      <c r="M32" s="39" t="s">
        <v>32</v>
      </c>
      <c r="N32" s="66" t="s">
        <v>31</v>
      </c>
      <c r="O32" s="65" t="s">
        <v>33</v>
      </c>
      <c r="P32" s="39" t="s">
        <v>32</v>
      </c>
      <c r="Q32" s="66" t="s">
        <v>31</v>
      </c>
      <c r="R32" s="6"/>
      <c r="S32" s="6"/>
      <c r="T32" s="6"/>
    </row>
    <row r="33" spans="1:19" s="22" customFormat="1" ht="17.25" customHeight="1" x14ac:dyDescent="0.45">
      <c r="A33" s="43" t="s">
        <v>88</v>
      </c>
      <c r="B33" s="10"/>
      <c r="F33" s="16">
        <v>995</v>
      </c>
      <c r="G33" s="49">
        <v>538</v>
      </c>
      <c r="H33" s="49">
        <v>457</v>
      </c>
      <c r="I33" s="16">
        <v>995</v>
      </c>
      <c r="J33" s="52">
        <v>538</v>
      </c>
      <c r="K33" s="50">
        <v>457</v>
      </c>
      <c r="L33" s="18" t="s">
        <v>25</v>
      </c>
      <c r="M33" s="18" t="s">
        <v>25</v>
      </c>
      <c r="N33" s="18" t="s">
        <v>25</v>
      </c>
      <c r="O33" s="18" t="s">
        <v>25</v>
      </c>
      <c r="P33" s="18" t="s">
        <v>25</v>
      </c>
      <c r="Q33" s="18" t="s">
        <v>25</v>
      </c>
      <c r="R33" s="10" t="s">
        <v>87</v>
      </c>
      <c r="S33" s="10"/>
    </row>
    <row r="34" spans="1:19" s="22" customFormat="1" ht="17.25" customHeight="1" x14ac:dyDescent="0.45">
      <c r="A34" s="43" t="s">
        <v>63</v>
      </c>
      <c r="B34" s="10"/>
      <c r="F34" s="16">
        <v>530</v>
      </c>
      <c r="G34" s="49">
        <v>272</v>
      </c>
      <c r="H34" s="49">
        <v>258</v>
      </c>
      <c r="I34" s="16">
        <v>530</v>
      </c>
      <c r="J34" s="16">
        <v>272</v>
      </c>
      <c r="K34" s="50">
        <v>258</v>
      </c>
      <c r="L34" s="18" t="s">
        <v>25</v>
      </c>
      <c r="M34" s="18" t="s">
        <v>25</v>
      </c>
      <c r="N34" s="18" t="s">
        <v>25</v>
      </c>
      <c r="O34" s="18" t="s">
        <v>25</v>
      </c>
      <c r="P34" s="18" t="s">
        <v>25</v>
      </c>
      <c r="Q34" s="18" t="s">
        <v>25</v>
      </c>
      <c r="R34" s="10" t="s">
        <v>86</v>
      </c>
      <c r="S34" s="10"/>
    </row>
    <row r="35" spans="1:19" s="22" customFormat="1" ht="17.25" customHeight="1" x14ac:dyDescent="0.45">
      <c r="A35" s="43" t="s">
        <v>62</v>
      </c>
      <c r="B35" s="43"/>
      <c r="F35" s="16">
        <v>332</v>
      </c>
      <c r="G35" s="49">
        <v>189</v>
      </c>
      <c r="H35" s="49">
        <v>143</v>
      </c>
      <c r="I35" s="16">
        <v>332</v>
      </c>
      <c r="J35" s="13">
        <v>189</v>
      </c>
      <c r="K35" s="50">
        <v>143</v>
      </c>
      <c r="L35" s="18" t="s">
        <v>25</v>
      </c>
      <c r="M35" s="18" t="s">
        <v>25</v>
      </c>
      <c r="N35" s="18" t="s">
        <v>25</v>
      </c>
      <c r="O35" s="18" t="s">
        <v>25</v>
      </c>
      <c r="P35" s="18" t="s">
        <v>25</v>
      </c>
      <c r="Q35" s="18" t="s">
        <v>25</v>
      </c>
      <c r="R35" s="43" t="s">
        <v>85</v>
      </c>
    </row>
    <row r="36" spans="1:19" s="22" customFormat="1" ht="17.25" customHeight="1" x14ac:dyDescent="0.45">
      <c r="A36" s="43" t="s">
        <v>60</v>
      </c>
      <c r="B36" s="43"/>
      <c r="F36" s="16">
        <v>1450</v>
      </c>
      <c r="G36" s="49">
        <v>932</v>
      </c>
      <c r="H36" s="49">
        <v>518</v>
      </c>
      <c r="I36" s="16">
        <v>1450</v>
      </c>
      <c r="J36" s="13">
        <v>932</v>
      </c>
      <c r="K36" s="50">
        <v>518</v>
      </c>
      <c r="L36" s="18" t="s">
        <v>25</v>
      </c>
      <c r="M36" s="18" t="s">
        <v>25</v>
      </c>
      <c r="N36" s="18" t="s">
        <v>25</v>
      </c>
      <c r="O36" s="18" t="s">
        <v>25</v>
      </c>
      <c r="P36" s="18" t="s">
        <v>25</v>
      </c>
      <c r="Q36" s="18" t="s">
        <v>25</v>
      </c>
      <c r="R36" s="43" t="s">
        <v>84</v>
      </c>
    </row>
    <row r="37" spans="1:19" s="22" customFormat="1" ht="17.25" customHeight="1" x14ac:dyDescent="0.45">
      <c r="A37" s="43" t="s">
        <v>58</v>
      </c>
      <c r="B37" s="43"/>
      <c r="F37" s="16">
        <v>1308</v>
      </c>
      <c r="G37" s="49">
        <v>700</v>
      </c>
      <c r="H37" s="49">
        <v>608</v>
      </c>
      <c r="I37" s="16">
        <v>1308</v>
      </c>
      <c r="J37" s="13">
        <v>700</v>
      </c>
      <c r="K37" s="50">
        <v>608</v>
      </c>
      <c r="L37" s="18" t="s">
        <v>25</v>
      </c>
      <c r="M37" s="18" t="s">
        <v>25</v>
      </c>
      <c r="N37" s="18" t="s">
        <v>25</v>
      </c>
      <c r="O37" s="18" t="s">
        <v>25</v>
      </c>
      <c r="P37" s="18" t="s">
        <v>25</v>
      </c>
      <c r="Q37" s="18" t="s">
        <v>25</v>
      </c>
      <c r="R37" s="43" t="s">
        <v>83</v>
      </c>
    </row>
    <row r="38" spans="1:19" s="22" customFormat="1" ht="17.25" customHeight="1" x14ac:dyDescent="0.45">
      <c r="A38" s="43" t="s">
        <v>57</v>
      </c>
      <c r="B38" s="43"/>
      <c r="F38" s="16">
        <v>712</v>
      </c>
      <c r="G38" s="49">
        <v>403</v>
      </c>
      <c r="H38" s="49">
        <v>309</v>
      </c>
      <c r="I38" s="16">
        <v>712</v>
      </c>
      <c r="J38" s="13">
        <v>403</v>
      </c>
      <c r="K38" s="50">
        <v>309</v>
      </c>
      <c r="L38" s="18" t="s">
        <v>25</v>
      </c>
      <c r="M38" s="18" t="s">
        <v>25</v>
      </c>
      <c r="N38" s="18" t="s">
        <v>25</v>
      </c>
      <c r="O38" s="18" t="s">
        <v>25</v>
      </c>
      <c r="P38" s="18" t="s">
        <v>25</v>
      </c>
      <c r="Q38" s="18" t="s">
        <v>25</v>
      </c>
      <c r="R38" s="43" t="s">
        <v>82</v>
      </c>
    </row>
    <row r="39" spans="1:19" s="22" customFormat="1" ht="17.25" customHeight="1" x14ac:dyDescent="0.45">
      <c r="A39" s="43" t="s">
        <v>52</v>
      </c>
      <c r="B39" s="43"/>
      <c r="F39" s="16">
        <v>314</v>
      </c>
      <c r="G39" s="49">
        <v>187</v>
      </c>
      <c r="H39" s="49">
        <v>127</v>
      </c>
      <c r="I39" s="16">
        <v>314</v>
      </c>
      <c r="J39" s="13">
        <v>187</v>
      </c>
      <c r="K39" s="50">
        <v>127</v>
      </c>
      <c r="L39" s="18" t="s">
        <v>25</v>
      </c>
      <c r="M39" s="18" t="s">
        <v>25</v>
      </c>
      <c r="N39" s="18" t="s">
        <v>25</v>
      </c>
      <c r="O39" s="18" t="s">
        <v>25</v>
      </c>
      <c r="P39" s="18" t="s">
        <v>25</v>
      </c>
      <c r="Q39" s="18" t="s">
        <v>25</v>
      </c>
      <c r="R39" s="43" t="s">
        <v>81</v>
      </c>
    </row>
    <row r="40" spans="1:19" s="22" customFormat="1" ht="17.25" customHeight="1" x14ac:dyDescent="0.45">
      <c r="A40" s="43" t="s">
        <v>50</v>
      </c>
      <c r="B40" s="43"/>
      <c r="F40" s="16">
        <v>310</v>
      </c>
      <c r="G40" s="49">
        <v>154</v>
      </c>
      <c r="H40" s="49">
        <v>156</v>
      </c>
      <c r="I40" s="16">
        <v>310</v>
      </c>
      <c r="J40" s="13">
        <v>154</v>
      </c>
      <c r="K40" s="50">
        <v>156</v>
      </c>
      <c r="L40" s="18" t="s">
        <v>25</v>
      </c>
      <c r="M40" s="18" t="s">
        <v>25</v>
      </c>
      <c r="N40" s="18" t="s">
        <v>25</v>
      </c>
      <c r="O40" s="18" t="s">
        <v>25</v>
      </c>
      <c r="P40" s="18" t="s">
        <v>25</v>
      </c>
      <c r="Q40" s="18" t="s">
        <v>25</v>
      </c>
      <c r="R40" s="43" t="s">
        <v>80</v>
      </c>
    </row>
    <row r="41" spans="1:19" s="22" customFormat="1" ht="17.25" customHeight="1" x14ac:dyDescent="0.45">
      <c r="A41" s="43" t="s">
        <v>49</v>
      </c>
      <c r="B41" s="43"/>
      <c r="F41" s="16">
        <v>646</v>
      </c>
      <c r="G41" s="49">
        <v>334</v>
      </c>
      <c r="H41" s="49">
        <v>312</v>
      </c>
      <c r="I41" s="16">
        <v>646</v>
      </c>
      <c r="J41" s="13">
        <v>334</v>
      </c>
      <c r="K41" s="50">
        <v>312</v>
      </c>
      <c r="L41" s="18" t="s">
        <v>25</v>
      </c>
      <c r="M41" s="18" t="s">
        <v>25</v>
      </c>
      <c r="N41" s="18" t="s">
        <v>25</v>
      </c>
      <c r="O41" s="18" t="s">
        <v>25</v>
      </c>
      <c r="P41" s="18" t="s">
        <v>25</v>
      </c>
      <c r="Q41" s="18" t="s">
        <v>25</v>
      </c>
      <c r="R41" s="43" t="s">
        <v>79</v>
      </c>
    </row>
    <row r="42" spans="1:19" s="22" customFormat="1" ht="17.25" customHeight="1" x14ac:dyDescent="0.45">
      <c r="A42" s="43" t="s">
        <v>78</v>
      </c>
      <c r="B42" s="43"/>
      <c r="F42" s="16">
        <v>289</v>
      </c>
      <c r="G42" s="49">
        <v>129</v>
      </c>
      <c r="H42" s="49">
        <v>160</v>
      </c>
      <c r="I42" s="16">
        <v>289</v>
      </c>
      <c r="J42" s="13">
        <v>129</v>
      </c>
      <c r="K42" s="50">
        <v>160</v>
      </c>
      <c r="L42" s="18" t="s">
        <v>25</v>
      </c>
      <c r="M42" s="18" t="s">
        <v>25</v>
      </c>
      <c r="N42" s="18" t="s">
        <v>25</v>
      </c>
      <c r="O42" s="18" t="s">
        <v>25</v>
      </c>
      <c r="P42" s="18" t="s">
        <v>25</v>
      </c>
      <c r="Q42" s="18" t="s">
        <v>25</v>
      </c>
      <c r="R42" s="43" t="s">
        <v>77</v>
      </c>
    </row>
    <row r="43" spans="1:19" s="22" customFormat="1" ht="17.25" customHeight="1" x14ac:dyDescent="0.45">
      <c r="A43" s="43" t="s">
        <v>76</v>
      </c>
      <c r="B43" s="43"/>
      <c r="F43" s="16">
        <v>366</v>
      </c>
      <c r="G43" s="49">
        <v>205</v>
      </c>
      <c r="H43" s="49">
        <v>161</v>
      </c>
      <c r="I43" s="16">
        <v>366</v>
      </c>
      <c r="J43" s="13">
        <v>205</v>
      </c>
      <c r="K43" s="50">
        <v>161</v>
      </c>
      <c r="L43" s="18" t="s">
        <v>25</v>
      </c>
      <c r="M43" s="18" t="s">
        <v>25</v>
      </c>
      <c r="N43" s="18" t="s">
        <v>25</v>
      </c>
      <c r="O43" s="18" t="s">
        <v>25</v>
      </c>
      <c r="P43" s="18" t="s">
        <v>25</v>
      </c>
      <c r="Q43" s="18" t="s">
        <v>25</v>
      </c>
      <c r="R43" s="43" t="s">
        <v>75</v>
      </c>
    </row>
    <row r="44" spans="1:19" s="22" customFormat="1" ht="17.25" customHeight="1" x14ac:dyDescent="0.45">
      <c r="A44" s="43" t="s">
        <v>74</v>
      </c>
      <c r="B44" s="43"/>
      <c r="F44" s="16">
        <v>220</v>
      </c>
      <c r="G44" s="49">
        <v>131</v>
      </c>
      <c r="H44" s="49">
        <v>89</v>
      </c>
      <c r="I44" s="16">
        <v>220</v>
      </c>
      <c r="J44" s="13">
        <v>131</v>
      </c>
      <c r="K44" s="50">
        <v>89</v>
      </c>
      <c r="L44" s="18" t="s">
        <v>25</v>
      </c>
      <c r="M44" s="18" t="s">
        <v>25</v>
      </c>
      <c r="N44" s="18" t="s">
        <v>25</v>
      </c>
      <c r="O44" s="18" t="s">
        <v>25</v>
      </c>
      <c r="P44" s="18" t="s">
        <v>25</v>
      </c>
      <c r="Q44" s="18" t="s">
        <v>25</v>
      </c>
      <c r="R44" s="43" t="s">
        <v>73</v>
      </c>
    </row>
    <row r="45" spans="1:19" s="22" customFormat="1" ht="18" customHeight="1" x14ac:dyDescent="0.45">
      <c r="A45" s="43" t="s">
        <v>72</v>
      </c>
      <c r="B45" s="43"/>
      <c r="F45" s="16">
        <v>1348</v>
      </c>
      <c r="G45" s="49">
        <v>745</v>
      </c>
      <c r="H45" s="49">
        <v>603</v>
      </c>
      <c r="I45" s="16">
        <v>1348</v>
      </c>
      <c r="J45" s="13">
        <v>745</v>
      </c>
      <c r="K45" s="50">
        <v>603</v>
      </c>
      <c r="L45" s="18" t="s">
        <v>25</v>
      </c>
      <c r="M45" s="18" t="s">
        <v>25</v>
      </c>
      <c r="N45" s="18" t="s">
        <v>25</v>
      </c>
      <c r="O45" s="18" t="s">
        <v>25</v>
      </c>
      <c r="P45" s="18" t="s">
        <v>25</v>
      </c>
      <c r="Q45" s="18" t="s">
        <v>25</v>
      </c>
      <c r="R45" s="43" t="s">
        <v>71</v>
      </c>
    </row>
    <row r="46" spans="1:19" s="22" customFormat="1" ht="18" customHeight="1" x14ac:dyDescent="0.45">
      <c r="A46" s="43" t="s">
        <v>70</v>
      </c>
      <c r="B46" s="43"/>
      <c r="F46" s="16">
        <v>282</v>
      </c>
      <c r="G46" s="49">
        <v>164</v>
      </c>
      <c r="H46" s="49">
        <v>118</v>
      </c>
      <c r="I46" s="16">
        <v>282</v>
      </c>
      <c r="J46" s="13">
        <v>164</v>
      </c>
      <c r="K46" s="50">
        <v>118</v>
      </c>
      <c r="L46" s="18" t="s">
        <v>25</v>
      </c>
      <c r="M46" s="18" t="s">
        <v>25</v>
      </c>
      <c r="N46" s="18" t="s">
        <v>25</v>
      </c>
      <c r="O46" s="18" t="s">
        <v>25</v>
      </c>
      <c r="P46" s="18" t="s">
        <v>25</v>
      </c>
      <c r="Q46" s="18" t="s">
        <v>25</v>
      </c>
      <c r="R46" s="43" t="s">
        <v>69</v>
      </c>
    </row>
    <row r="47" spans="1:19" s="22" customFormat="1" ht="18" customHeight="1" x14ac:dyDescent="0.45">
      <c r="A47" s="43" t="s">
        <v>68</v>
      </c>
      <c r="B47" s="43"/>
      <c r="F47" s="16">
        <v>457</v>
      </c>
      <c r="G47" s="49">
        <v>234</v>
      </c>
      <c r="H47" s="49">
        <v>223</v>
      </c>
      <c r="I47" s="16">
        <v>457</v>
      </c>
      <c r="J47" s="13">
        <v>234</v>
      </c>
      <c r="K47" s="50">
        <v>223</v>
      </c>
      <c r="L47" s="18" t="s">
        <v>25</v>
      </c>
      <c r="M47" s="18" t="s">
        <v>25</v>
      </c>
      <c r="N47" s="18" t="s">
        <v>25</v>
      </c>
      <c r="O47" s="18" t="s">
        <v>25</v>
      </c>
      <c r="P47" s="18" t="s">
        <v>25</v>
      </c>
      <c r="Q47" s="18" t="s">
        <v>25</v>
      </c>
      <c r="R47" s="43" t="s">
        <v>67</v>
      </c>
    </row>
    <row r="48" spans="1:19" s="22" customFormat="1" ht="18" customHeight="1" x14ac:dyDescent="0.45">
      <c r="A48" s="43" t="s">
        <v>66</v>
      </c>
      <c r="B48" s="43"/>
      <c r="F48" s="16">
        <v>213</v>
      </c>
      <c r="G48" s="49">
        <v>110</v>
      </c>
      <c r="H48" s="49">
        <v>103</v>
      </c>
      <c r="I48" s="16">
        <v>213</v>
      </c>
      <c r="J48" s="13">
        <v>110</v>
      </c>
      <c r="K48" s="50">
        <v>103</v>
      </c>
      <c r="L48" s="18" t="s">
        <v>25</v>
      </c>
      <c r="M48" s="18" t="s">
        <v>25</v>
      </c>
      <c r="N48" s="18" t="s">
        <v>25</v>
      </c>
      <c r="O48" s="18" t="s">
        <v>25</v>
      </c>
      <c r="P48" s="18" t="s">
        <v>25</v>
      </c>
      <c r="Q48" s="18" t="s">
        <v>25</v>
      </c>
      <c r="R48" s="43" t="s">
        <v>65</v>
      </c>
    </row>
    <row r="49" spans="1:20" s="37" customFormat="1" ht="4.9000000000000004" customHeight="1" x14ac:dyDescent="0.45">
      <c r="F49" s="48"/>
      <c r="G49" s="47"/>
      <c r="H49" s="48"/>
      <c r="I49" s="48"/>
      <c r="J49" s="47"/>
      <c r="K49" s="48"/>
      <c r="L49" s="48"/>
      <c r="M49" s="47"/>
      <c r="N49" s="46"/>
      <c r="O49" s="48"/>
      <c r="P49" s="47"/>
      <c r="Q49" s="46"/>
    </row>
    <row r="50" spans="1:20" s="5" customFormat="1" ht="3" customHeight="1" x14ac:dyDescent="0.45">
      <c r="A50" s="6"/>
      <c r="B50" s="6"/>
      <c r="C50" s="6"/>
      <c r="D50" s="6"/>
      <c r="E50" s="6"/>
      <c r="F50" s="9"/>
      <c r="G50" s="8"/>
      <c r="H50" s="9"/>
      <c r="I50" s="9"/>
      <c r="J50" s="8"/>
      <c r="K50" s="9"/>
      <c r="L50" s="9"/>
      <c r="M50" s="8"/>
      <c r="N50" s="7"/>
      <c r="O50" s="9"/>
      <c r="P50" s="8"/>
      <c r="Q50" s="7"/>
      <c r="R50" s="6"/>
      <c r="S50" s="6"/>
      <c r="T50" s="6"/>
    </row>
    <row r="51" spans="1:20" s="5" customFormat="1" ht="3" customHeight="1" x14ac:dyDescent="0.45">
      <c r="S51" s="37"/>
    </row>
    <row r="52" spans="1:20" s="4" customFormat="1" ht="16.5" customHeight="1" x14ac:dyDescent="0.45">
      <c r="B52" s="45" t="s">
        <v>1</v>
      </c>
    </row>
    <row r="53" spans="1:20" s="44" customFormat="1" ht="18.75" x14ac:dyDescent="0.45">
      <c r="B53" s="4" t="s">
        <v>64</v>
      </c>
    </row>
    <row r="55" spans="1:20" s="37" customFormat="1" ht="21.6" customHeight="1" x14ac:dyDescent="0.45">
      <c r="A55" s="43"/>
      <c r="B55" s="5"/>
    </row>
    <row r="56" spans="1:20" s="37" customFormat="1" ht="21.6" customHeight="1" x14ac:dyDescent="0.45">
      <c r="A56" s="43"/>
      <c r="B56" s="5"/>
    </row>
  </sheetData>
  <mergeCells count="16">
    <mergeCell ref="O30:Q30"/>
    <mergeCell ref="A4:E7"/>
    <mergeCell ref="F4:H4"/>
    <mergeCell ref="I4:K4"/>
    <mergeCell ref="L4:N4"/>
    <mergeCell ref="O4:Q4"/>
    <mergeCell ref="R31:T31"/>
    <mergeCell ref="A8:E8"/>
    <mergeCell ref="R8:T8"/>
    <mergeCell ref="A29:E32"/>
    <mergeCell ref="F29:H29"/>
    <mergeCell ref="I29:K29"/>
    <mergeCell ref="L29:N29"/>
    <mergeCell ref="O29:Q29"/>
    <mergeCell ref="O5:Q5"/>
    <mergeCell ref="R6:T6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G1" workbookViewId="0">
      <selection sqref="A1:XFD1048576"/>
    </sheetView>
  </sheetViews>
  <sheetFormatPr defaultColWidth="7.25" defaultRowHeight="21.75" x14ac:dyDescent="0.5"/>
  <cols>
    <col min="1" max="2" width="1.375" style="1" customWidth="1"/>
    <col min="3" max="3" width="3.375" style="1" customWidth="1"/>
    <col min="4" max="4" width="4.875" style="1" customWidth="1"/>
    <col min="5" max="5" width="7.25" style="1"/>
    <col min="6" max="6" width="12.125" style="1" customWidth="1"/>
    <col min="7" max="12" width="8.875" style="1" customWidth="1"/>
    <col min="13" max="13" width="0.875" style="1" customWidth="1"/>
    <col min="14" max="16" width="1.375" style="1" customWidth="1"/>
    <col min="17" max="17" width="26.125" style="1" customWidth="1"/>
    <col min="18" max="18" width="1.875" style="1" customWidth="1"/>
    <col min="19" max="19" width="4.625" style="1" customWidth="1"/>
    <col min="20" max="16384" width="7.25" style="1"/>
  </cols>
  <sheetData>
    <row r="1" spans="1:17" s="34" customFormat="1" ht="36" customHeight="1" x14ac:dyDescent="0.5">
      <c r="B1" s="35" t="s">
        <v>48</v>
      </c>
      <c r="C1" s="35"/>
      <c r="D1" s="36"/>
      <c r="E1" s="35" t="s">
        <v>47</v>
      </c>
    </row>
    <row r="2" spans="1:17" s="34" customFormat="1" x14ac:dyDescent="0.5">
      <c r="B2" s="35"/>
      <c r="C2" s="35"/>
      <c r="D2" s="36"/>
      <c r="E2" s="35" t="s">
        <v>46</v>
      </c>
    </row>
    <row r="3" spans="1:17" s="34" customFormat="1" x14ac:dyDescent="0.5">
      <c r="A3" s="35"/>
      <c r="B3" s="35" t="s">
        <v>45</v>
      </c>
      <c r="C3" s="35"/>
      <c r="D3" s="36"/>
      <c r="E3" s="35" t="s">
        <v>44</v>
      </c>
    </row>
    <row r="4" spans="1:17" s="34" customFormat="1" x14ac:dyDescent="0.5">
      <c r="A4" s="35"/>
      <c r="B4" s="35"/>
      <c r="C4" s="35"/>
      <c r="D4" s="36"/>
      <c r="E4" s="35" t="s">
        <v>43</v>
      </c>
    </row>
    <row r="5" spans="1:17" ht="4.5" customHeigh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7" s="4" customFormat="1" ht="21" customHeight="1" x14ac:dyDescent="0.45">
      <c r="A6" s="70" t="s">
        <v>42</v>
      </c>
      <c r="B6" s="70"/>
      <c r="C6" s="70"/>
      <c r="D6" s="70"/>
      <c r="E6" s="70"/>
      <c r="F6" s="71"/>
      <c r="G6" s="77" t="s">
        <v>41</v>
      </c>
      <c r="H6" s="78"/>
      <c r="I6" s="78"/>
      <c r="J6" s="77" t="s">
        <v>40</v>
      </c>
      <c r="K6" s="78"/>
      <c r="L6" s="79"/>
      <c r="M6" s="29"/>
      <c r="N6" s="80" t="s">
        <v>39</v>
      </c>
      <c r="O6" s="80"/>
      <c r="P6" s="80"/>
      <c r="Q6" s="80"/>
    </row>
    <row r="7" spans="1:17" s="4" customFormat="1" ht="21" customHeight="1" x14ac:dyDescent="0.45">
      <c r="A7" s="72"/>
      <c r="B7" s="72"/>
      <c r="C7" s="72"/>
      <c r="D7" s="72"/>
      <c r="E7" s="72"/>
      <c r="F7" s="73"/>
      <c r="G7" s="83" t="s">
        <v>38</v>
      </c>
      <c r="H7" s="84"/>
      <c r="I7" s="85"/>
      <c r="J7" s="83" t="s">
        <v>37</v>
      </c>
      <c r="K7" s="84"/>
      <c r="L7" s="85"/>
      <c r="M7" s="29"/>
      <c r="N7" s="81"/>
      <c r="O7" s="81"/>
      <c r="P7" s="81"/>
      <c r="Q7" s="81"/>
    </row>
    <row r="8" spans="1:17" s="4" customFormat="1" ht="21" customHeight="1" x14ac:dyDescent="0.45">
      <c r="A8" s="74"/>
      <c r="B8" s="74"/>
      <c r="C8" s="74"/>
      <c r="D8" s="74"/>
      <c r="E8" s="74"/>
      <c r="F8" s="73"/>
      <c r="G8" s="32" t="s">
        <v>36</v>
      </c>
      <c r="H8" s="31" t="s">
        <v>35</v>
      </c>
      <c r="I8" s="29" t="s">
        <v>34</v>
      </c>
      <c r="J8" s="32" t="s">
        <v>36</v>
      </c>
      <c r="K8" s="31" t="s">
        <v>35</v>
      </c>
      <c r="L8" s="30" t="s">
        <v>34</v>
      </c>
      <c r="M8" s="29"/>
      <c r="N8" s="81"/>
      <c r="O8" s="81"/>
      <c r="P8" s="81"/>
      <c r="Q8" s="81"/>
    </row>
    <row r="9" spans="1:17" s="4" customFormat="1" ht="21" customHeight="1" x14ac:dyDescent="0.45">
      <c r="A9" s="75"/>
      <c r="B9" s="75"/>
      <c r="C9" s="75"/>
      <c r="D9" s="75"/>
      <c r="E9" s="75"/>
      <c r="F9" s="76"/>
      <c r="G9" s="28" t="s">
        <v>33</v>
      </c>
      <c r="H9" s="27" t="s">
        <v>32</v>
      </c>
      <c r="I9" s="25" t="s">
        <v>31</v>
      </c>
      <c r="J9" s="28" t="s">
        <v>33</v>
      </c>
      <c r="K9" s="27" t="s">
        <v>32</v>
      </c>
      <c r="L9" s="26" t="s">
        <v>31</v>
      </c>
      <c r="M9" s="25"/>
      <c r="N9" s="82"/>
      <c r="O9" s="82"/>
      <c r="P9" s="82"/>
      <c r="Q9" s="82"/>
    </row>
    <row r="10" spans="1:17" s="21" customFormat="1" ht="24.75" customHeight="1" x14ac:dyDescent="0.45">
      <c r="A10" s="67" t="s">
        <v>30</v>
      </c>
      <c r="B10" s="67"/>
      <c r="C10" s="67"/>
      <c r="D10" s="67"/>
      <c r="E10" s="67"/>
      <c r="F10" s="68"/>
      <c r="G10" s="24">
        <v>51370</v>
      </c>
      <c r="H10" s="24"/>
      <c r="I10" s="24">
        <v>21848</v>
      </c>
      <c r="J10" s="24">
        <f>SUM(J14:J16)</f>
        <v>34088</v>
      </c>
      <c r="K10" s="23">
        <f>SUM(K14:K16)</f>
        <v>20094</v>
      </c>
      <c r="L10" s="23">
        <f>SUM(L14:L16)</f>
        <v>13994</v>
      </c>
      <c r="M10" s="22"/>
      <c r="N10" s="69" t="s">
        <v>29</v>
      </c>
      <c r="O10" s="69"/>
      <c r="P10" s="69"/>
      <c r="Q10" s="69"/>
    </row>
    <row r="11" spans="1:17" s="3" customFormat="1" ht="18" hidden="1" customHeight="1" x14ac:dyDescent="0.45">
      <c r="A11" s="3" t="s">
        <v>28</v>
      </c>
      <c r="G11" s="13">
        <v>0</v>
      </c>
      <c r="H11" s="12">
        <v>0</v>
      </c>
      <c r="I11" s="11">
        <v>0</v>
      </c>
      <c r="J11" s="13">
        <v>0</v>
      </c>
      <c r="K11" s="12">
        <v>0</v>
      </c>
      <c r="L11" s="11">
        <v>0</v>
      </c>
      <c r="M11" s="10"/>
      <c r="N11" s="3" t="s">
        <v>27</v>
      </c>
    </row>
    <row r="12" spans="1:17" s="3" customFormat="1" ht="18" customHeight="1" x14ac:dyDescent="0.45">
      <c r="G12" s="13"/>
      <c r="H12" s="12"/>
      <c r="I12" s="11"/>
      <c r="J12" s="13"/>
      <c r="K12" s="12"/>
      <c r="L12" s="11"/>
      <c r="M12" s="10"/>
    </row>
    <row r="13" spans="1:17" s="3" customFormat="1" ht="18" customHeight="1" x14ac:dyDescent="0.45">
      <c r="A13" s="3" t="s">
        <v>26</v>
      </c>
      <c r="G13" s="13">
        <v>2746</v>
      </c>
      <c r="H13" s="12">
        <v>2746</v>
      </c>
      <c r="I13" s="18" t="s">
        <v>25</v>
      </c>
      <c r="J13" s="20">
        <v>2746</v>
      </c>
      <c r="K13" s="19">
        <v>2746</v>
      </c>
      <c r="L13" s="18" t="s">
        <v>25</v>
      </c>
      <c r="M13" s="10"/>
      <c r="N13" s="3" t="s">
        <v>24</v>
      </c>
    </row>
    <row r="14" spans="1:17" s="3" customFormat="1" ht="18" customHeight="1" x14ac:dyDescent="0.45">
      <c r="A14" s="3" t="s">
        <v>23</v>
      </c>
      <c r="D14" s="17"/>
      <c r="E14" s="17"/>
      <c r="F14" s="17"/>
      <c r="G14" s="16">
        <v>1520</v>
      </c>
      <c r="H14" s="15">
        <v>809</v>
      </c>
      <c r="I14" s="15">
        <v>711</v>
      </c>
      <c r="J14" s="16">
        <v>1520</v>
      </c>
      <c r="K14" s="15">
        <v>809</v>
      </c>
      <c r="L14" s="15">
        <v>711</v>
      </c>
      <c r="M14" s="10"/>
      <c r="N14" s="3" t="s">
        <v>22</v>
      </c>
    </row>
    <row r="15" spans="1:17" s="3" customFormat="1" ht="18" customHeight="1" x14ac:dyDescent="0.45">
      <c r="A15" s="3" t="s">
        <v>21</v>
      </c>
      <c r="G15" s="16">
        <v>13292</v>
      </c>
      <c r="H15" s="15">
        <v>8335</v>
      </c>
      <c r="I15" s="14">
        <v>4957</v>
      </c>
      <c r="J15" s="13">
        <v>13292</v>
      </c>
      <c r="K15" s="12">
        <v>8335</v>
      </c>
      <c r="L15" s="11">
        <v>4957</v>
      </c>
      <c r="M15" s="10"/>
      <c r="N15" s="3" t="s">
        <v>20</v>
      </c>
    </row>
    <row r="16" spans="1:17" s="3" customFormat="1" ht="18" customHeight="1" x14ac:dyDescent="0.45">
      <c r="A16" s="3" t="s">
        <v>19</v>
      </c>
      <c r="G16" s="16">
        <v>19276</v>
      </c>
      <c r="H16" s="15">
        <v>15439</v>
      </c>
      <c r="I16" s="14">
        <v>12045</v>
      </c>
      <c r="J16" s="13">
        <v>19276</v>
      </c>
      <c r="K16" s="12">
        <v>10950</v>
      </c>
      <c r="L16" s="11">
        <v>8326</v>
      </c>
      <c r="M16" s="10"/>
      <c r="N16" s="3" t="s">
        <v>18</v>
      </c>
    </row>
    <row r="17" spans="1:17" s="3" customFormat="1" ht="18" hidden="1" customHeight="1" x14ac:dyDescent="0.45">
      <c r="A17" s="3" t="s">
        <v>17</v>
      </c>
      <c r="G17" s="13">
        <v>10950</v>
      </c>
      <c r="H17" s="12">
        <v>0</v>
      </c>
      <c r="I17" s="11">
        <v>0</v>
      </c>
      <c r="J17" s="13">
        <v>0</v>
      </c>
      <c r="K17" s="12">
        <v>0</v>
      </c>
      <c r="L17" s="11">
        <v>0</v>
      </c>
      <c r="M17" s="10"/>
      <c r="N17" s="3" t="s">
        <v>16</v>
      </c>
    </row>
    <row r="18" spans="1:17" s="3" customFormat="1" ht="18" hidden="1" customHeight="1" x14ac:dyDescent="0.45">
      <c r="A18" s="3" t="s">
        <v>15</v>
      </c>
      <c r="G18" s="13">
        <v>8326</v>
      </c>
      <c r="H18" s="12">
        <v>0</v>
      </c>
      <c r="I18" s="11">
        <v>0</v>
      </c>
      <c r="J18" s="13">
        <v>0</v>
      </c>
      <c r="K18" s="12">
        <v>0</v>
      </c>
      <c r="L18" s="11">
        <v>0</v>
      </c>
      <c r="M18" s="10"/>
      <c r="N18" s="3" t="s">
        <v>14</v>
      </c>
    </row>
    <row r="19" spans="1:17" s="3" customFormat="1" ht="18" hidden="1" customHeight="1" x14ac:dyDescent="0.45">
      <c r="A19" s="3" t="s">
        <v>13</v>
      </c>
      <c r="G19" s="13">
        <v>0</v>
      </c>
      <c r="H19" s="12">
        <v>0</v>
      </c>
      <c r="I19" s="11">
        <v>0</v>
      </c>
      <c r="J19" s="13">
        <v>0</v>
      </c>
      <c r="K19" s="12">
        <v>0</v>
      </c>
      <c r="L19" s="11">
        <v>0</v>
      </c>
      <c r="M19" s="10"/>
      <c r="N19" s="3" t="s">
        <v>12</v>
      </c>
    </row>
    <row r="20" spans="1:17" s="3" customFormat="1" ht="18" hidden="1" customHeight="1" x14ac:dyDescent="0.45">
      <c r="A20" s="3" t="s">
        <v>11</v>
      </c>
      <c r="G20" s="13">
        <v>0</v>
      </c>
      <c r="H20" s="12">
        <v>0</v>
      </c>
      <c r="I20" s="11">
        <v>0</v>
      </c>
      <c r="J20" s="13">
        <v>0</v>
      </c>
      <c r="K20" s="12">
        <v>0</v>
      </c>
      <c r="L20" s="11">
        <v>0</v>
      </c>
      <c r="M20" s="10"/>
      <c r="N20" s="3" t="s">
        <v>10</v>
      </c>
    </row>
    <row r="21" spans="1:17" s="3" customFormat="1" ht="18" hidden="1" customHeight="1" x14ac:dyDescent="0.45">
      <c r="A21" s="3" t="s">
        <v>9</v>
      </c>
      <c r="G21" s="13">
        <v>0</v>
      </c>
      <c r="H21" s="12">
        <v>0</v>
      </c>
      <c r="I21" s="11">
        <v>0</v>
      </c>
      <c r="J21" s="13">
        <v>0</v>
      </c>
      <c r="K21" s="12">
        <v>0</v>
      </c>
      <c r="L21" s="11">
        <v>0</v>
      </c>
      <c r="M21" s="10"/>
      <c r="N21" s="3" t="s">
        <v>8</v>
      </c>
    </row>
    <row r="22" spans="1:17" s="3" customFormat="1" ht="18" hidden="1" customHeight="1" x14ac:dyDescent="0.45">
      <c r="A22" s="3" t="s">
        <v>7</v>
      </c>
      <c r="G22" s="13">
        <v>0</v>
      </c>
      <c r="H22" s="12">
        <v>0</v>
      </c>
      <c r="I22" s="11">
        <v>0</v>
      </c>
      <c r="J22" s="13">
        <v>0</v>
      </c>
      <c r="K22" s="12">
        <v>0</v>
      </c>
      <c r="L22" s="11">
        <v>0</v>
      </c>
      <c r="M22" s="10"/>
      <c r="N22" s="3" t="s">
        <v>6</v>
      </c>
    </row>
    <row r="23" spans="1:17" s="3" customFormat="1" ht="18" hidden="1" customHeight="1" x14ac:dyDescent="0.45">
      <c r="A23" s="3" t="s">
        <v>5</v>
      </c>
      <c r="G23" s="13">
        <v>0</v>
      </c>
      <c r="H23" s="12">
        <v>0</v>
      </c>
      <c r="I23" s="11">
        <v>0</v>
      </c>
      <c r="J23" s="13">
        <v>0</v>
      </c>
      <c r="K23" s="12">
        <v>0</v>
      </c>
      <c r="L23" s="11">
        <v>0</v>
      </c>
      <c r="M23" s="10"/>
      <c r="N23" s="3" t="s">
        <v>4</v>
      </c>
    </row>
    <row r="24" spans="1:17" s="3" customFormat="1" ht="18" hidden="1" customHeight="1" x14ac:dyDescent="0.45">
      <c r="A24" s="3" t="s">
        <v>3</v>
      </c>
      <c r="G24" s="13">
        <v>0</v>
      </c>
      <c r="H24" s="12">
        <v>0</v>
      </c>
      <c r="I24" s="11">
        <v>0</v>
      </c>
      <c r="J24" s="13">
        <v>0</v>
      </c>
      <c r="K24" s="12">
        <v>0</v>
      </c>
      <c r="L24" s="11">
        <v>0</v>
      </c>
      <c r="M24" s="10"/>
      <c r="N24" s="3" t="s">
        <v>2</v>
      </c>
    </row>
    <row r="25" spans="1:17" s="4" customFormat="1" ht="3" customHeight="1" x14ac:dyDescent="0.45">
      <c r="A25" s="6"/>
      <c r="B25" s="6"/>
      <c r="C25" s="6"/>
      <c r="D25" s="6"/>
      <c r="E25" s="6"/>
      <c r="F25" s="6"/>
      <c r="G25" s="9"/>
      <c r="H25" s="8"/>
      <c r="I25" s="6"/>
      <c r="J25" s="9"/>
      <c r="K25" s="8"/>
      <c r="L25" s="7"/>
      <c r="M25" s="6"/>
      <c r="N25" s="6"/>
      <c r="O25" s="6"/>
      <c r="P25" s="6"/>
      <c r="Q25" s="6"/>
    </row>
    <row r="26" spans="1:17" s="4" customFormat="1" ht="3" customHeight="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3" customFormat="1" ht="19.5" customHeight="1" x14ac:dyDescent="0.45">
      <c r="B27" s="3" t="s">
        <v>1</v>
      </c>
    </row>
    <row r="28" spans="1:17" s="2" customFormat="1" ht="19.5" customHeight="1" x14ac:dyDescent="0.5">
      <c r="B28" s="3" t="s">
        <v>0</v>
      </c>
      <c r="C28" s="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94488188976377963" top="0.39370078740157483" bottom="0.78740157480314965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O1" workbookViewId="0">
      <selection activeCell="W1" sqref="W1:AE1048576"/>
    </sheetView>
  </sheetViews>
  <sheetFormatPr defaultColWidth="7.25" defaultRowHeight="21.75" x14ac:dyDescent="0.5"/>
  <cols>
    <col min="1" max="2" width="1.375" style="1" customWidth="1"/>
    <col min="3" max="3" width="3.875" style="1" customWidth="1"/>
    <col min="4" max="4" width="3.375" style="1" customWidth="1"/>
    <col min="5" max="5" width="4" style="1" customWidth="1"/>
    <col min="6" max="6" width="6.875" style="1" customWidth="1"/>
    <col min="7" max="7" width="6.625" style="1" customWidth="1"/>
    <col min="8" max="8" width="7" style="1" customWidth="1"/>
    <col min="9" max="9" width="6.875" style="1" customWidth="1"/>
    <col min="10" max="10" width="6.625" style="1" customWidth="1"/>
    <col min="11" max="11" width="7" style="1" customWidth="1"/>
    <col min="12" max="14" width="7.375" style="1" customWidth="1"/>
    <col min="15" max="15" width="8.375" style="1" customWidth="1"/>
    <col min="16" max="16" width="8" style="1" customWidth="1"/>
    <col min="17" max="17" width="9.5" style="1" customWidth="1"/>
    <col min="18" max="18" width="0.875" style="1" customWidth="1"/>
    <col min="19" max="19" width="1.125" style="1" customWidth="1"/>
    <col min="20" max="20" width="22.125" style="1" customWidth="1"/>
    <col min="21" max="21" width="4.375" style="1" customWidth="1"/>
    <col min="22" max="22" width="8.375" style="1" customWidth="1"/>
    <col min="23" max="16384" width="7.25" style="1"/>
  </cols>
  <sheetData>
    <row r="1" spans="1:20" ht="19.899999999999999" customHeight="1" x14ac:dyDescent="0.5"/>
    <row r="2" spans="1:20" s="34" customFormat="1" ht="24" customHeight="1" x14ac:dyDescent="0.5">
      <c r="B2" s="35" t="s">
        <v>126</v>
      </c>
      <c r="C2" s="35"/>
      <c r="D2" s="36"/>
      <c r="E2" s="35" t="s">
        <v>125</v>
      </c>
      <c r="O2" s="42"/>
      <c r="P2" s="42"/>
      <c r="Q2" s="42"/>
      <c r="R2" s="42"/>
    </row>
    <row r="3" spans="1:20" s="34" customFormat="1" x14ac:dyDescent="0.5">
      <c r="B3" s="35" t="s">
        <v>124</v>
      </c>
      <c r="C3" s="35"/>
      <c r="D3" s="36"/>
      <c r="E3" s="35" t="s">
        <v>123</v>
      </c>
      <c r="F3" s="35"/>
      <c r="I3" s="35"/>
      <c r="O3" s="42"/>
      <c r="P3" s="42"/>
      <c r="Q3" s="42"/>
      <c r="R3" s="42"/>
    </row>
    <row r="4" spans="1:20" ht="6" customHeight="1" x14ac:dyDescent="0.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s="4" customFormat="1" ht="19.5" customHeight="1" x14ac:dyDescent="0.45">
      <c r="A5" s="92" t="s">
        <v>56</v>
      </c>
      <c r="B5" s="93"/>
      <c r="C5" s="93"/>
      <c r="D5" s="93"/>
      <c r="E5" s="94"/>
      <c r="F5" s="77" t="s">
        <v>122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  <c r="R5" s="5"/>
      <c r="S5" s="5"/>
      <c r="T5" s="5"/>
    </row>
    <row r="6" spans="1:20" s="4" customFormat="1" ht="19.5" customHeight="1" x14ac:dyDescent="0.45">
      <c r="A6" s="95"/>
      <c r="B6" s="95"/>
      <c r="C6" s="95"/>
      <c r="D6" s="95"/>
      <c r="E6" s="96"/>
      <c r="F6" s="99" t="s">
        <v>121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100"/>
      <c r="R6" s="72" t="s">
        <v>51</v>
      </c>
      <c r="S6" s="86"/>
      <c r="T6" s="86"/>
    </row>
    <row r="7" spans="1:20" s="4" customFormat="1" ht="19.5" customHeight="1" x14ac:dyDescent="0.45">
      <c r="A7" s="95"/>
      <c r="B7" s="95"/>
      <c r="C7" s="95"/>
      <c r="D7" s="95"/>
      <c r="E7" s="96"/>
      <c r="F7" s="88" t="s">
        <v>36</v>
      </c>
      <c r="G7" s="89"/>
      <c r="H7" s="90"/>
      <c r="I7" s="88" t="s">
        <v>55</v>
      </c>
      <c r="J7" s="89"/>
      <c r="K7" s="90"/>
      <c r="L7" s="88" t="s">
        <v>54</v>
      </c>
      <c r="M7" s="89"/>
      <c r="N7" s="90"/>
      <c r="O7" s="88" t="s">
        <v>53</v>
      </c>
      <c r="P7" s="89"/>
      <c r="Q7" s="90"/>
      <c r="R7" s="72"/>
      <c r="S7" s="86"/>
      <c r="T7" s="86"/>
    </row>
    <row r="8" spans="1:20" s="4" customFormat="1" ht="19.5" customHeight="1" x14ac:dyDescent="0.45">
      <c r="A8" s="95"/>
      <c r="B8" s="95"/>
      <c r="C8" s="95"/>
      <c r="D8" s="95"/>
      <c r="E8" s="96"/>
      <c r="F8" s="32" t="s">
        <v>36</v>
      </c>
      <c r="G8" s="31" t="s">
        <v>35</v>
      </c>
      <c r="H8" s="32" t="s">
        <v>34</v>
      </c>
      <c r="I8" s="32" t="s">
        <v>36</v>
      </c>
      <c r="J8" s="31" t="s">
        <v>35</v>
      </c>
      <c r="K8" s="32" t="s">
        <v>34</v>
      </c>
      <c r="L8" s="32" t="s">
        <v>36</v>
      </c>
      <c r="M8" s="31" t="s">
        <v>35</v>
      </c>
      <c r="N8" s="30" t="s">
        <v>34</v>
      </c>
      <c r="O8" s="29" t="s">
        <v>36</v>
      </c>
      <c r="P8" s="31" t="s">
        <v>35</v>
      </c>
      <c r="Q8" s="30" t="s">
        <v>34</v>
      </c>
      <c r="R8" s="87"/>
      <c r="S8" s="86"/>
      <c r="T8" s="86"/>
    </row>
    <row r="9" spans="1:20" s="4" customFormat="1" ht="19.5" customHeight="1" x14ac:dyDescent="0.45">
      <c r="A9" s="97"/>
      <c r="B9" s="97"/>
      <c r="C9" s="97"/>
      <c r="D9" s="97"/>
      <c r="E9" s="98"/>
      <c r="F9" s="41" t="s">
        <v>33</v>
      </c>
      <c r="G9" s="39" t="s">
        <v>32</v>
      </c>
      <c r="H9" s="41" t="s">
        <v>31</v>
      </c>
      <c r="I9" s="41" t="s">
        <v>33</v>
      </c>
      <c r="J9" s="39" t="s">
        <v>32</v>
      </c>
      <c r="K9" s="41" t="s">
        <v>31</v>
      </c>
      <c r="L9" s="41" t="s">
        <v>33</v>
      </c>
      <c r="M9" s="39" t="s">
        <v>32</v>
      </c>
      <c r="N9" s="38" t="s">
        <v>31</v>
      </c>
      <c r="O9" s="40" t="s">
        <v>33</v>
      </c>
      <c r="P9" s="39" t="s">
        <v>32</v>
      </c>
      <c r="Q9" s="38" t="s">
        <v>31</v>
      </c>
      <c r="R9" s="6"/>
      <c r="S9" s="6"/>
      <c r="T9" s="6"/>
    </row>
    <row r="10" spans="1:20" s="22" customFormat="1" ht="21.75" customHeight="1" x14ac:dyDescent="0.45">
      <c r="A10" s="69" t="s">
        <v>30</v>
      </c>
      <c r="B10" s="69"/>
      <c r="C10" s="69"/>
      <c r="D10" s="69"/>
      <c r="E10" s="91"/>
      <c r="F10" s="57">
        <f>SUM(F11:F26)+SUM(F34:F49)</f>
        <v>34088</v>
      </c>
      <c r="G10" s="57">
        <f t="shared" ref="G10:Q10" si="0">SUM(G11:G26)+SUM(G34:G49)</f>
        <v>20094</v>
      </c>
      <c r="H10" s="57">
        <f t="shared" si="0"/>
        <v>13994</v>
      </c>
      <c r="I10" s="57">
        <f t="shared" si="0"/>
        <v>1520</v>
      </c>
      <c r="J10" s="57">
        <f t="shared" si="0"/>
        <v>809</v>
      </c>
      <c r="K10" s="57">
        <f t="shared" si="0"/>
        <v>711</v>
      </c>
      <c r="L10" s="57">
        <f t="shared" si="0"/>
        <v>13292</v>
      </c>
      <c r="M10" s="57">
        <f t="shared" si="0"/>
        <v>8335</v>
      </c>
      <c r="N10" s="57">
        <f t="shared" si="0"/>
        <v>4957</v>
      </c>
      <c r="O10" s="57">
        <f t="shared" si="0"/>
        <v>19276</v>
      </c>
      <c r="P10" s="57">
        <f t="shared" si="0"/>
        <v>10950</v>
      </c>
      <c r="Q10" s="57">
        <f t="shared" si="0"/>
        <v>8326</v>
      </c>
      <c r="R10" s="67" t="s">
        <v>33</v>
      </c>
      <c r="S10" s="67"/>
      <c r="T10" s="67"/>
    </row>
    <row r="11" spans="1:20" s="22" customFormat="1" ht="19.5" customHeight="1" x14ac:dyDescent="0.45">
      <c r="A11" s="43" t="s">
        <v>120</v>
      </c>
      <c r="B11" s="10"/>
      <c r="F11" s="16">
        <f>G11+H11</f>
        <v>5678</v>
      </c>
      <c r="G11" s="49">
        <f>J11+M11+P11</f>
        <v>4508</v>
      </c>
      <c r="H11" s="49">
        <f>K11+N11+Q11</f>
        <v>1170</v>
      </c>
      <c r="I11" s="16">
        <v>218</v>
      </c>
      <c r="J11" s="49">
        <v>185</v>
      </c>
      <c r="K11" s="50">
        <f t="shared" ref="K11:K26" si="1">I11-J11</f>
        <v>33</v>
      </c>
      <c r="L11" s="16">
        <v>2297</v>
      </c>
      <c r="M11" s="15">
        <v>1895</v>
      </c>
      <c r="N11" s="50">
        <f t="shared" ref="N11:N26" si="2">L11-M11</f>
        <v>402</v>
      </c>
      <c r="O11" s="16">
        <v>3163</v>
      </c>
      <c r="P11" s="50">
        <v>2428</v>
      </c>
      <c r="Q11" s="49">
        <f t="shared" ref="Q11:Q26" si="3">O11-P11</f>
        <v>735</v>
      </c>
      <c r="R11" s="10" t="s">
        <v>119</v>
      </c>
      <c r="S11" s="10"/>
    </row>
    <row r="12" spans="1:20" s="22" customFormat="1" ht="19.5" customHeight="1" x14ac:dyDescent="0.45">
      <c r="A12" s="43" t="s">
        <v>118</v>
      </c>
      <c r="B12" s="10"/>
      <c r="F12" s="16">
        <f t="shared" ref="F12:F26" si="4">G12+H12</f>
        <v>1715</v>
      </c>
      <c r="G12" s="49">
        <f t="shared" ref="G12:G26" si="5">J12+M12+P12</f>
        <v>834</v>
      </c>
      <c r="H12" s="49">
        <f t="shared" ref="H12:H26" si="6">K12+N12+Q12</f>
        <v>881</v>
      </c>
      <c r="I12" s="16">
        <v>95</v>
      </c>
      <c r="J12" s="52">
        <v>29</v>
      </c>
      <c r="K12" s="50">
        <f t="shared" si="1"/>
        <v>66</v>
      </c>
      <c r="L12" s="16">
        <v>772</v>
      </c>
      <c r="M12" s="16">
        <v>389</v>
      </c>
      <c r="N12" s="50">
        <f t="shared" si="2"/>
        <v>383</v>
      </c>
      <c r="O12" s="16">
        <v>848</v>
      </c>
      <c r="P12" s="56">
        <v>416</v>
      </c>
      <c r="Q12" s="49">
        <f t="shared" si="3"/>
        <v>432</v>
      </c>
      <c r="R12" s="10" t="s">
        <v>117</v>
      </c>
      <c r="S12" s="10"/>
    </row>
    <row r="13" spans="1:20" s="22" customFormat="1" ht="19.5" customHeight="1" x14ac:dyDescent="0.45">
      <c r="A13" s="43" t="s">
        <v>116</v>
      </c>
      <c r="B13" s="10"/>
      <c r="F13" s="16">
        <f t="shared" si="4"/>
        <v>985</v>
      </c>
      <c r="G13" s="49">
        <f t="shared" si="5"/>
        <v>507</v>
      </c>
      <c r="H13" s="49">
        <f t="shared" si="6"/>
        <v>478</v>
      </c>
      <c r="I13" s="16">
        <v>13</v>
      </c>
      <c r="J13" s="52">
        <v>6</v>
      </c>
      <c r="K13" s="50">
        <f t="shared" si="1"/>
        <v>7</v>
      </c>
      <c r="L13" s="16">
        <v>401</v>
      </c>
      <c r="M13" s="16">
        <v>229</v>
      </c>
      <c r="N13" s="50">
        <f t="shared" si="2"/>
        <v>172</v>
      </c>
      <c r="O13" s="16">
        <v>571</v>
      </c>
      <c r="P13" s="56">
        <v>272</v>
      </c>
      <c r="Q13" s="49">
        <f t="shared" si="3"/>
        <v>299</v>
      </c>
      <c r="R13" s="10" t="s">
        <v>115</v>
      </c>
      <c r="S13" s="10"/>
    </row>
    <row r="14" spans="1:20" s="22" customFormat="1" ht="19.5" customHeight="1" x14ac:dyDescent="0.45">
      <c r="A14" s="43" t="s">
        <v>114</v>
      </c>
      <c r="B14" s="10"/>
      <c r="F14" s="16">
        <f t="shared" si="4"/>
        <v>610</v>
      </c>
      <c r="G14" s="49">
        <f t="shared" si="5"/>
        <v>368</v>
      </c>
      <c r="H14" s="49">
        <f t="shared" si="6"/>
        <v>242</v>
      </c>
      <c r="I14" s="16">
        <v>8</v>
      </c>
      <c r="J14" s="52">
        <v>4</v>
      </c>
      <c r="K14" s="50">
        <f t="shared" si="1"/>
        <v>4</v>
      </c>
      <c r="L14" s="16">
        <v>220</v>
      </c>
      <c r="M14" s="16">
        <v>145</v>
      </c>
      <c r="N14" s="50">
        <f t="shared" si="2"/>
        <v>75</v>
      </c>
      <c r="O14" s="16">
        <v>382</v>
      </c>
      <c r="P14" s="56">
        <v>219</v>
      </c>
      <c r="Q14" s="49">
        <f t="shared" si="3"/>
        <v>163</v>
      </c>
      <c r="R14" s="10" t="s">
        <v>113</v>
      </c>
      <c r="S14" s="10"/>
    </row>
    <row r="15" spans="1:20" s="22" customFormat="1" ht="19.5" customHeight="1" x14ac:dyDescent="0.45">
      <c r="A15" s="43" t="s">
        <v>112</v>
      </c>
      <c r="B15" s="10"/>
      <c r="F15" s="16">
        <f t="shared" si="4"/>
        <v>335</v>
      </c>
      <c r="G15" s="49">
        <f t="shared" si="5"/>
        <v>194</v>
      </c>
      <c r="H15" s="49">
        <f t="shared" si="6"/>
        <v>141</v>
      </c>
      <c r="I15" s="16">
        <v>6</v>
      </c>
      <c r="J15" s="52">
        <v>2</v>
      </c>
      <c r="K15" s="50">
        <f t="shared" si="1"/>
        <v>4</v>
      </c>
      <c r="L15" s="16">
        <v>126</v>
      </c>
      <c r="M15" s="16">
        <v>73</v>
      </c>
      <c r="N15" s="50">
        <f t="shared" si="2"/>
        <v>53</v>
      </c>
      <c r="O15" s="16">
        <v>203</v>
      </c>
      <c r="P15" s="56">
        <v>119</v>
      </c>
      <c r="Q15" s="49">
        <f t="shared" si="3"/>
        <v>84</v>
      </c>
      <c r="R15" s="10" t="s">
        <v>111</v>
      </c>
      <c r="S15" s="10"/>
    </row>
    <row r="16" spans="1:20" s="22" customFormat="1" ht="19.5" customHeight="1" x14ac:dyDescent="0.45">
      <c r="A16" s="43" t="s">
        <v>110</v>
      </c>
      <c r="B16" s="10"/>
      <c r="F16" s="16">
        <f t="shared" si="4"/>
        <v>1001</v>
      </c>
      <c r="G16" s="49">
        <f t="shared" si="5"/>
        <v>594</v>
      </c>
      <c r="H16" s="49">
        <f t="shared" si="6"/>
        <v>407</v>
      </c>
      <c r="I16" s="16">
        <v>6</v>
      </c>
      <c r="J16" s="52">
        <v>6</v>
      </c>
      <c r="K16" s="50">
        <f t="shared" si="1"/>
        <v>0</v>
      </c>
      <c r="L16" s="16">
        <v>356</v>
      </c>
      <c r="M16" s="16">
        <v>220</v>
      </c>
      <c r="N16" s="50">
        <f t="shared" si="2"/>
        <v>136</v>
      </c>
      <c r="O16" s="16">
        <v>639</v>
      </c>
      <c r="P16" s="56">
        <v>368</v>
      </c>
      <c r="Q16" s="49">
        <f t="shared" si="3"/>
        <v>271</v>
      </c>
      <c r="R16" s="10" t="s">
        <v>109</v>
      </c>
      <c r="S16" s="10"/>
    </row>
    <row r="17" spans="1:20" s="22" customFormat="1" ht="19.5" customHeight="1" x14ac:dyDescent="0.45">
      <c r="A17" s="43" t="s">
        <v>108</v>
      </c>
      <c r="B17" s="10"/>
      <c r="F17" s="16">
        <f t="shared" si="4"/>
        <v>985</v>
      </c>
      <c r="G17" s="49">
        <f t="shared" si="5"/>
        <v>557</v>
      </c>
      <c r="H17" s="49">
        <f t="shared" si="6"/>
        <v>428</v>
      </c>
      <c r="I17" s="16">
        <v>13</v>
      </c>
      <c r="J17" s="52">
        <v>3</v>
      </c>
      <c r="K17" s="50">
        <f t="shared" si="1"/>
        <v>10</v>
      </c>
      <c r="L17" s="16">
        <v>437</v>
      </c>
      <c r="M17" s="16">
        <v>261</v>
      </c>
      <c r="N17" s="50">
        <f t="shared" si="2"/>
        <v>176</v>
      </c>
      <c r="O17" s="16">
        <v>535</v>
      </c>
      <c r="P17" s="56">
        <v>293</v>
      </c>
      <c r="Q17" s="49">
        <f t="shared" si="3"/>
        <v>242</v>
      </c>
      <c r="R17" s="10" t="s">
        <v>107</v>
      </c>
      <c r="S17" s="10"/>
    </row>
    <row r="18" spans="1:20" s="22" customFormat="1" ht="19.5" customHeight="1" x14ac:dyDescent="0.45">
      <c r="A18" s="43" t="s">
        <v>106</v>
      </c>
      <c r="B18" s="10"/>
      <c r="F18" s="16">
        <f t="shared" si="4"/>
        <v>1421</v>
      </c>
      <c r="G18" s="49">
        <f t="shared" si="5"/>
        <v>794</v>
      </c>
      <c r="H18" s="49">
        <f t="shared" si="6"/>
        <v>627</v>
      </c>
      <c r="I18" s="16">
        <v>27</v>
      </c>
      <c r="J18" s="52">
        <v>17</v>
      </c>
      <c r="K18" s="50">
        <f t="shared" si="1"/>
        <v>10</v>
      </c>
      <c r="L18" s="16">
        <v>564</v>
      </c>
      <c r="M18" s="16">
        <v>348</v>
      </c>
      <c r="N18" s="50">
        <f t="shared" si="2"/>
        <v>216</v>
      </c>
      <c r="O18" s="16">
        <v>830</v>
      </c>
      <c r="P18" s="56">
        <v>429</v>
      </c>
      <c r="Q18" s="49">
        <f t="shared" si="3"/>
        <v>401</v>
      </c>
      <c r="R18" s="10" t="s">
        <v>105</v>
      </c>
      <c r="S18" s="10"/>
    </row>
    <row r="19" spans="1:20" s="22" customFormat="1" ht="19.5" customHeight="1" x14ac:dyDescent="0.45">
      <c r="A19" s="43" t="s">
        <v>104</v>
      </c>
      <c r="B19" s="10"/>
      <c r="F19" s="16">
        <f t="shared" si="4"/>
        <v>1024</v>
      </c>
      <c r="G19" s="49">
        <f t="shared" si="5"/>
        <v>504</v>
      </c>
      <c r="H19" s="49">
        <f t="shared" si="6"/>
        <v>520</v>
      </c>
      <c r="I19" s="16">
        <v>66</v>
      </c>
      <c r="J19" s="52">
        <v>6</v>
      </c>
      <c r="K19" s="50">
        <f t="shared" si="1"/>
        <v>60</v>
      </c>
      <c r="L19" s="16">
        <v>397</v>
      </c>
      <c r="M19" s="16">
        <v>201</v>
      </c>
      <c r="N19" s="50">
        <f t="shared" si="2"/>
        <v>196</v>
      </c>
      <c r="O19" s="16">
        <v>561</v>
      </c>
      <c r="P19" s="56">
        <v>297</v>
      </c>
      <c r="Q19" s="49">
        <f t="shared" si="3"/>
        <v>264</v>
      </c>
      <c r="R19" s="10" t="s">
        <v>103</v>
      </c>
      <c r="S19" s="10"/>
    </row>
    <row r="20" spans="1:20" s="22" customFormat="1" ht="19.5" customHeight="1" x14ac:dyDescent="0.45">
      <c r="A20" s="43" t="s">
        <v>102</v>
      </c>
      <c r="B20" s="10"/>
      <c r="F20" s="16">
        <f t="shared" si="4"/>
        <v>937</v>
      </c>
      <c r="G20" s="49">
        <f t="shared" si="5"/>
        <v>533</v>
      </c>
      <c r="H20" s="49">
        <f t="shared" si="6"/>
        <v>404</v>
      </c>
      <c r="I20" s="16">
        <v>37</v>
      </c>
      <c r="J20" s="52">
        <v>27</v>
      </c>
      <c r="K20" s="50">
        <f t="shared" si="1"/>
        <v>10</v>
      </c>
      <c r="L20" s="16">
        <v>378</v>
      </c>
      <c r="M20" s="16">
        <v>233</v>
      </c>
      <c r="N20" s="50">
        <f t="shared" si="2"/>
        <v>145</v>
      </c>
      <c r="O20" s="16">
        <v>522</v>
      </c>
      <c r="P20" s="56">
        <v>273</v>
      </c>
      <c r="Q20" s="49">
        <f t="shared" si="3"/>
        <v>249</v>
      </c>
      <c r="R20" s="10" t="s">
        <v>101</v>
      </c>
      <c r="S20" s="10"/>
    </row>
    <row r="21" spans="1:20" s="22" customFormat="1" ht="19.5" customHeight="1" x14ac:dyDescent="0.45">
      <c r="A21" s="43" t="s">
        <v>100</v>
      </c>
      <c r="B21" s="10"/>
      <c r="F21" s="16">
        <f t="shared" si="4"/>
        <v>1115</v>
      </c>
      <c r="G21" s="49">
        <f t="shared" si="5"/>
        <v>631</v>
      </c>
      <c r="H21" s="49">
        <f t="shared" si="6"/>
        <v>484</v>
      </c>
      <c r="I21" s="16">
        <v>50</v>
      </c>
      <c r="J21" s="52">
        <v>13</v>
      </c>
      <c r="K21" s="50">
        <f t="shared" si="1"/>
        <v>37</v>
      </c>
      <c r="L21" s="16">
        <v>413</v>
      </c>
      <c r="M21" s="16">
        <v>256</v>
      </c>
      <c r="N21" s="50">
        <f t="shared" si="2"/>
        <v>157</v>
      </c>
      <c r="O21" s="16">
        <v>652</v>
      </c>
      <c r="P21" s="56">
        <v>362</v>
      </c>
      <c r="Q21" s="49">
        <f t="shared" si="3"/>
        <v>290</v>
      </c>
      <c r="R21" s="10" t="s">
        <v>99</v>
      </c>
      <c r="S21" s="10"/>
    </row>
    <row r="22" spans="1:20" s="22" customFormat="1" ht="19.5" customHeight="1" x14ac:dyDescent="0.45">
      <c r="A22" s="43" t="s">
        <v>98</v>
      </c>
      <c r="B22" s="10"/>
      <c r="F22" s="16">
        <f t="shared" si="4"/>
        <v>634</v>
      </c>
      <c r="G22" s="49">
        <f t="shared" si="5"/>
        <v>391</v>
      </c>
      <c r="H22" s="49">
        <f t="shared" si="6"/>
        <v>243</v>
      </c>
      <c r="I22" s="16">
        <v>8</v>
      </c>
      <c r="J22" s="52">
        <v>7</v>
      </c>
      <c r="K22" s="50">
        <f t="shared" si="1"/>
        <v>1</v>
      </c>
      <c r="L22" s="16">
        <v>226</v>
      </c>
      <c r="M22" s="16">
        <v>147</v>
      </c>
      <c r="N22" s="50">
        <f t="shared" si="2"/>
        <v>79</v>
      </c>
      <c r="O22" s="16">
        <v>400</v>
      </c>
      <c r="P22" s="56">
        <v>237</v>
      </c>
      <c r="Q22" s="49">
        <f t="shared" si="3"/>
        <v>163</v>
      </c>
      <c r="R22" s="10" t="s">
        <v>97</v>
      </c>
      <c r="S22" s="10"/>
    </row>
    <row r="23" spans="1:20" s="22" customFormat="1" ht="19.5" customHeight="1" x14ac:dyDescent="0.45">
      <c r="A23" s="43" t="s">
        <v>96</v>
      </c>
      <c r="B23" s="10"/>
      <c r="F23" s="16">
        <f t="shared" si="4"/>
        <v>1802</v>
      </c>
      <c r="G23" s="49">
        <f t="shared" si="5"/>
        <v>849</v>
      </c>
      <c r="H23" s="49">
        <f t="shared" si="6"/>
        <v>953</v>
      </c>
      <c r="I23" s="16">
        <v>104</v>
      </c>
      <c r="J23" s="52">
        <v>31</v>
      </c>
      <c r="K23" s="50">
        <f t="shared" si="1"/>
        <v>73</v>
      </c>
      <c r="L23" s="16">
        <v>686</v>
      </c>
      <c r="M23" s="16">
        <v>347</v>
      </c>
      <c r="N23" s="50">
        <f t="shared" si="2"/>
        <v>339</v>
      </c>
      <c r="O23" s="16">
        <v>1012</v>
      </c>
      <c r="P23" s="56">
        <v>471</v>
      </c>
      <c r="Q23" s="49">
        <f t="shared" si="3"/>
        <v>541</v>
      </c>
      <c r="R23" s="10" t="s">
        <v>95</v>
      </c>
      <c r="S23" s="10"/>
    </row>
    <row r="24" spans="1:20" s="22" customFormat="1" ht="19.5" customHeight="1" x14ac:dyDescent="0.45">
      <c r="A24" s="43" t="s">
        <v>94</v>
      </c>
      <c r="B24" s="10"/>
      <c r="F24" s="16">
        <f t="shared" si="4"/>
        <v>1722</v>
      </c>
      <c r="G24" s="49">
        <f t="shared" si="5"/>
        <v>935</v>
      </c>
      <c r="H24" s="49">
        <f t="shared" si="6"/>
        <v>787</v>
      </c>
      <c r="I24" s="16">
        <v>41</v>
      </c>
      <c r="J24" s="52">
        <v>15</v>
      </c>
      <c r="K24" s="50">
        <f t="shared" si="1"/>
        <v>26</v>
      </c>
      <c r="L24" s="16">
        <v>649</v>
      </c>
      <c r="M24" s="16">
        <v>400</v>
      </c>
      <c r="N24" s="50">
        <f t="shared" si="2"/>
        <v>249</v>
      </c>
      <c r="O24" s="16">
        <v>1032</v>
      </c>
      <c r="P24" s="56">
        <v>520</v>
      </c>
      <c r="Q24" s="49">
        <f t="shared" si="3"/>
        <v>512</v>
      </c>
      <c r="R24" s="10" t="s">
        <v>93</v>
      </c>
      <c r="S24" s="10"/>
    </row>
    <row r="25" spans="1:20" s="22" customFormat="1" ht="19.5" customHeight="1" x14ac:dyDescent="0.45">
      <c r="A25" s="43" t="s">
        <v>92</v>
      </c>
      <c r="B25" s="10"/>
      <c r="F25" s="16">
        <f t="shared" si="4"/>
        <v>1038</v>
      </c>
      <c r="G25" s="49">
        <f t="shared" si="5"/>
        <v>574</v>
      </c>
      <c r="H25" s="49">
        <f t="shared" si="6"/>
        <v>464</v>
      </c>
      <c r="I25" s="16">
        <v>24</v>
      </c>
      <c r="J25" s="52">
        <v>15</v>
      </c>
      <c r="K25" s="50">
        <f t="shared" si="1"/>
        <v>9</v>
      </c>
      <c r="L25" s="16">
        <v>436</v>
      </c>
      <c r="M25" s="13">
        <v>261</v>
      </c>
      <c r="N25" s="50">
        <f t="shared" si="2"/>
        <v>175</v>
      </c>
      <c r="O25" s="16">
        <v>578</v>
      </c>
      <c r="P25" s="11">
        <v>298</v>
      </c>
      <c r="Q25" s="49">
        <f t="shared" si="3"/>
        <v>280</v>
      </c>
      <c r="R25" s="10" t="s">
        <v>91</v>
      </c>
      <c r="S25" s="10"/>
    </row>
    <row r="26" spans="1:20" s="22" customFormat="1" ht="19.5" customHeight="1" x14ac:dyDescent="0.45">
      <c r="A26" s="43" t="s">
        <v>90</v>
      </c>
      <c r="B26" s="10"/>
      <c r="F26" s="16">
        <f t="shared" si="4"/>
        <v>754</v>
      </c>
      <c r="G26" s="49">
        <f t="shared" si="5"/>
        <v>445</v>
      </c>
      <c r="H26" s="49">
        <f t="shared" si="6"/>
        <v>309</v>
      </c>
      <c r="I26" s="16">
        <v>12</v>
      </c>
      <c r="J26" s="52">
        <v>5</v>
      </c>
      <c r="K26" s="50">
        <f t="shared" si="1"/>
        <v>7</v>
      </c>
      <c r="L26" s="16">
        <v>251</v>
      </c>
      <c r="M26" s="13">
        <v>168</v>
      </c>
      <c r="N26" s="50">
        <f t="shared" si="2"/>
        <v>83</v>
      </c>
      <c r="O26" s="16">
        <v>491</v>
      </c>
      <c r="P26" s="11">
        <v>272</v>
      </c>
      <c r="Q26" s="49">
        <f t="shared" si="3"/>
        <v>219</v>
      </c>
      <c r="R26" s="10" t="s">
        <v>89</v>
      </c>
      <c r="S26" s="10"/>
    </row>
    <row r="27" spans="1:20" s="22" customFormat="1" ht="19.5" customHeight="1" x14ac:dyDescent="0.45">
      <c r="A27" s="43"/>
      <c r="B27" s="10"/>
      <c r="F27" s="14"/>
      <c r="G27" s="53"/>
      <c r="H27" s="53"/>
      <c r="I27" s="14"/>
      <c r="J27" s="55"/>
      <c r="K27" s="53"/>
      <c r="L27" s="14"/>
      <c r="M27" s="54"/>
      <c r="N27" s="53"/>
      <c r="O27" s="14"/>
      <c r="P27" s="54"/>
      <c r="Q27" s="53"/>
      <c r="R27" s="10"/>
      <c r="S27" s="10"/>
    </row>
    <row r="28" spans="1:20" s="34" customFormat="1" ht="27.75" customHeight="1" x14ac:dyDescent="0.5">
      <c r="B28" s="35" t="s">
        <v>61</v>
      </c>
      <c r="C28" s="35"/>
      <c r="D28" s="36"/>
      <c r="E28" s="35"/>
      <c r="O28" s="42"/>
      <c r="P28" s="42"/>
      <c r="Q28" s="42"/>
      <c r="R28" s="42"/>
    </row>
    <row r="29" spans="1:20" s="34" customFormat="1" x14ac:dyDescent="0.5">
      <c r="B29" s="35" t="s">
        <v>59</v>
      </c>
      <c r="C29" s="35"/>
      <c r="D29" s="36"/>
      <c r="E29" s="35"/>
      <c r="F29" s="35"/>
      <c r="I29" s="35"/>
      <c r="O29" s="42"/>
      <c r="P29" s="42"/>
      <c r="Q29" s="42"/>
      <c r="R29" s="42"/>
    </row>
    <row r="30" spans="1:20" s="37" customFormat="1" ht="16.5" customHeight="1" x14ac:dyDescent="0.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s="37" customFormat="1" ht="16.5" customHeight="1" x14ac:dyDescent="0.45">
      <c r="A31" s="92" t="s">
        <v>56</v>
      </c>
      <c r="B31" s="93"/>
      <c r="C31" s="93"/>
      <c r="D31" s="93"/>
      <c r="E31" s="94"/>
      <c r="F31" s="88" t="s">
        <v>36</v>
      </c>
      <c r="G31" s="89"/>
      <c r="H31" s="90"/>
      <c r="I31" s="88" t="s">
        <v>55</v>
      </c>
      <c r="J31" s="89"/>
      <c r="K31" s="90"/>
      <c r="L31" s="88" t="s">
        <v>54</v>
      </c>
      <c r="M31" s="89"/>
      <c r="N31" s="90"/>
      <c r="O31" s="88" t="s">
        <v>53</v>
      </c>
      <c r="P31" s="89"/>
      <c r="Q31" s="90"/>
      <c r="R31" s="5"/>
      <c r="S31" s="5"/>
      <c r="T31" s="5"/>
    </row>
    <row r="32" spans="1:20" s="37" customFormat="1" ht="16.5" customHeight="1" x14ac:dyDescent="0.45">
      <c r="A32" s="95"/>
      <c r="B32" s="95"/>
      <c r="C32" s="95"/>
      <c r="D32" s="95"/>
      <c r="E32" s="96"/>
      <c r="F32" s="32" t="s">
        <v>36</v>
      </c>
      <c r="G32" s="31" t="s">
        <v>35</v>
      </c>
      <c r="H32" s="32" t="s">
        <v>34</v>
      </c>
      <c r="I32" s="32" t="s">
        <v>36</v>
      </c>
      <c r="J32" s="31" t="s">
        <v>35</v>
      </c>
      <c r="K32" s="32" t="s">
        <v>34</v>
      </c>
      <c r="L32" s="32" t="s">
        <v>36</v>
      </c>
      <c r="M32" s="31" t="s">
        <v>35</v>
      </c>
      <c r="N32" s="30" t="s">
        <v>34</v>
      </c>
      <c r="O32" s="32" t="s">
        <v>36</v>
      </c>
      <c r="P32" s="31" t="s">
        <v>35</v>
      </c>
      <c r="Q32" s="30" t="s">
        <v>34</v>
      </c>
      <c r="R32" s="72" t="s">
        <v>51</v>
      </c>
      <c r="S32" s="86"/>
      <c r="T32" s="86"/>
    </row>
    <row r="33" spans="1:20" s="37" customFormat="1" ht="16.5" customHeight="1" x14ac:dyDescent="0.45">
      <c r="A33" s="97"/>
      <c r="B33" s="97"/>
      <c r="C33" s="97"/>
      <c r="D33" s="97"/>
      <c r="E33" s="98"/>
      <c r="F33" s="41" t="s">
        <v>33</v>
      </c>
      <c r="G33" s="39" t="s">
        <v>32</v>
      </c>
      <c r="H33" s="41" t="s">
        <v>31</v>
      </c>
      <c r="I33" s="41" t="s">
        <v>33</v>
      </c>
      <c r="J33" s="39" t="s">
        <v>32</v>
      </c>
      <c r="K33" s="41" t="s">
        <v>31</v>
      </c>
      <c r="L33" s="41" t="s">
        <v>33</v>
      </c>
      <c r="M33" s="39" t="s">
        <v>32</v>
      </c>
      <c r="N33" s="38" t="s">
        <v>31</v>
      </c>
      <c r="O33" s="41" t="s">
        <v>33</v>
      </c>
      <c r="P33" s="39" t="s">
        <v>32</v>
      </c>
      <c r="Q33" s="38" t="s">
        <v>31</v>
      </c>
      <c r="R33" s="6"/>
      <c r="S33" s="6"/>
      <c r="T33" s="6"/>
    </row>
    <row r="34" spans="1:20" s="22" customFormat="1" ht="21" customHeight="1" x14ac:dyDescent="0.45">
      <c r="A34" s="43" t="s">
        <v>88</v>
      </c>
      <c r="B34" s="10"/>
      <c r="F34" s="16">
        <f t="shared" ref="F34:F49" si="7">G34+H34</f>
        <v>1196</v>
      </c>
      <c r="G34" s="49">
        <f t="shared" ref="G34:G49" si="8">J34+M34+P34</f>
        <v>661</v>
      </c>
      <c r="H34" s="49">
        <f t="shared" ref="H34:H49" si="9">K34+N34+Q34</f>
        <v>535</v>
      </c>
      <c r="I34" s="16">
        <v>40</v>
      </c>
      <c r="J34" s="52">
        <v>16</v>
      </c>
      <c r="K34" s="50">
        <f t="shared" ref="K34:K49" si="10">I34-J34</f>
        <v>24</v>
      </c>
      <c r="L34" s="16">
        <v>460</v>
      </c>
      <c r="M34" s="16">
        <v>272</v>
      </c>
      <c r="N34" s="50">
        <f t="shared" ref="N34:N49" si="11">L34-M34</f>
        <v>188</v>
      </c>
      <c r="O34" s="16">
        <v>696</v>
      </c>
      <c r="P34" s="51">
        <v>373</v>
      </c>
      <c r="Q34" s="49">
        <f t="shared" ref="Q34:Q49" si="12">O34-P34</f>
        <v>323</v>
      </c>
      <c r="R34" s="10" t="s">
        <v>87</v>
      </c>
      <c r="S34" s="10"/>
    </row>
    <row r="35" spans="1:20" s="22" customFormat="1" ht="21" customHeight="1" x14ac:dyDescent="0.45">
      <c r="A35" s="43" t="s">
        <v>63</v>
      </c>
      <c r="B35" s="10"/>
      <c r="F35" s="16">
        <f t="shared" si="7"/>
        <v>750</v>
      </c>
      <c r="G35" s="49">
        <f t="shared" si="8"/>
        <v>376</v>
      </c>
      <c r="H35" s="49">
        <f t="shared" si="9"/>
        <v>374</v>
      </c>
      <c r="I35" s="16">
        <v>35</v>
      </c>
      <c r="J35" s="16">
        <v>14</v>
      </c>
      <c r="K35" s="50">
        <f t="shared" si="10"/>
        <v>21</v>
      </c>
      <c r="L35" s="16">
        <v>280</v>
      </c>
      <c r="M35" s="16">
        <v>154</v>
      </c>
      <c r="N35" s="50">
        <f t="shared" si="11"/>
        <v>126</v>
      </c>
      <c r="O35" s="16">
        <v>435</v>
      </c>
      <c r="P35" s="16">
        <v>208</v>
      </c>
      <c r="Q35" s="49">
        <f t="shared" si="12"/>
        <v>227</v>
      </c>
      <c r="R35" s="10" t="s">
        <v>86</v>
      </c>
      <c r="S35" s="10"/>
    </row>
    <row r="36" spans="1:20" s="22" customFormat="1" ht="18" customHeight="1" x14ac:dyDescent="0.45">
      <c r="A36" s="43" t="s">
        <v>62</v>
      </c>
      <c r="B36" s="43"/>
      <c r="F36" s="16">
        <f t="shared" si="7"/>
        <v>432</v>
      </c>
      <c r="G36" s="49">
        <f t="shared" si="8"/>
        <v>249</v>
      </c>
      <c r="H36" s="49">
        <f t="shared" si="9"/>
        <v>183</v>
      </c>
      <c r="I36" s="16">
        <v>11</v>
      </c>
      <c r="J36" s="13">
        <v>8</v>
      </c>
      <c r="K36" s="50">
        <f t="shared" si="10"/>
        <v>3</v>
      </c>
      <c r="L36" s="16">
        <v>144</v>
      </c>
      <c r="M36" s="13">
        <v>86</v>
      </c>
      <c r="N36" s="50">
        <f t="shared" si="11"/>
        <v>58</v>
      </c>
      <c r="O36" s="16">
        <v>277</v>
      </c>
      <c r="P36" s="11">
        <v>155</v>
      </c>
      <c r="Q36" s="49">
        <f t="shared" si="12"/>
        <v>122</v>
      </c>
      <c r="R36" s="43" t="s">
        <v>85</v>
      </c>
    </row>
    <row r="37" spans="1:20" s="22" customFormat="1" ht="18" customHeight="1" x14ac:dyDescent="0.45">
      <c r="A37" s="43" t="s">
        <v>60</v>
      </c>
      <c r="B37" s="43"/>
      <c r="F37" s="16">
        <f t="shared" si="7"/>
        <v>1739</v>
      </c>
      <c r="G37" s="49">
        <f t="shared" si="8"/>
        <v>1149</v>
      </c>
      <c r="H37" s="49">
        <f t="shared" si="9"/>
        <v>590</v>
      </c>
      <c r="I37" s="16">
        <v>256</v>
      </c>
      <c r="J37" s="13">
        <v>183</v>
      </c>
      <c r="K37" s="50">
        <f t="shared" si="10"/>
        <v>73</v>
      </c>
      <c r="L37" s="16">
        <v>799</v>
      </c>
      <c r="M37" s="13">
        <v>550</v>
      </c>
      <c r="N37" s="50">
        <f t="shared" si="11"/>
        <v>249</v>
      </c>
      <c r="O37" s="16">
        <v>684</v>
      </c>
      <c r="P37" s="11">
        <v>416</v>
      </c>
      <c r="Q37" s="49">
        <f t="shared" si="12"/>
        <v>268</v>
      </c>
      <c r="R37" s="43" t="s">
        <v>84</v>
      </c>
    </row>
    <row r="38" spans="1:20" s="22" customFormat="1" ht="18" customHeight="1" x14ac:dyDescent="0.45">
      <c r="A38" s="43" t="s">
        <v>58</v>
      </c>
      <c r="B38" s="43"/>
      <c r="F38" s="16">
        <f t="shared" si="7"/>
        <v>2081</v>
      </c>
      <c r="G38" s="49">
        <f t="shared" si="8"/>
        <v>1076</v>
      </c>
      <c r="H38" s="49">
        <f t="shared" si="9"/>
        <v>1005</v>
      </c>
      <c r="I38" s="16">
        <v>90</v>
      </c>
      <c r="J38" s="13">
        <v>41</v>
      </c>
      <c r="K38" s="50">
        <f t="shared" si="10"/>
        <v>49</v>
      </c>
      <c r="L38" s="16">
        <v>795</v>
      </c>
      <c r="M38" s="13">
        <v>426</v>
      </c>
      <c r="N38" s="50">
        <f t="shared" si="11"/>
        <v>369</v>
      </c>
      <c r="O38" s="16">
        <v>1196</v>
      </c>
      <c r="P38" s="11">
        <v>609</v>
      </c>
      <c r="Q38" s="49">
        <f t="shared" si="12"/>
        <v>587</v>
      </c>
      <c r="R38" s="43" t="s">
        <v>83</v>
      </c>
    </row>
    <row r="39" spans="1:20" s="22" customFormat="1" ht="18" customHeight="1" x14ac:dyDescent="0.45">
      <c r="A39" s="43" t="s">
        <v>57</v>
      </c>
      <c r="B39" s="43"/>
      <c r="F39" s="16">
        <f t="shared" si="7"/>
        <v>831</v>
      </c>
      <c r="G39" s="49">
        <f t="shared" si="8"/>
        <v>470</v>
      </c>
      <c r="H39" s="49">
        <f t="shared" si="9"/>
        <v>361</v>
      </c>
      <c r="I39" s="16">
        <v>15</v>
      </c>
      <c r="J39" s="13">
        <v>11</v>
      </c>
      <c r="K39" s="50">
        <f t="shared" si="10"/>
        <v>4</v>
      </c>
      <c r="L39" s="16">
        <v>309</v>
      </c>
      <c r="M39" s="13">
        <v>182</v>
      </c>
      <c r="N39" s="50">
        <f t="shared" si="11"/>
        <v>127</v>
      </c>
      <c r="O39" s="16">
        <v>507</v>
      </c>
      <c r="P39" s="11">
        <v>277</v>
      </c>
      <c r="Q39" s="49">
        <f t="shared" si="12"/>
        <v>230</v>
      </c>
      <c r="R39" s="43" t="s">
        <v>82</v>
      </c>
    </row>
    <row r="40" spans="1:20" s="22" customFormat="1" ht="18" customHeight="1" x14ac:dyDescent="0.45">
      <c r="A40" s="43" t="s">
        <v>52</v>
      </c>
      <c r="B40" s="43"/>
      <c r="F40" s="16">
        <f t="shared" si="7"/>
        <v>316</v>
      </c>
      <c r="G40" s="49">
        <f t="shared" si="8"/>
        <v>191</v>
      </c>
      <c r="H40" s="49">
        <f t="shared" si="9"/>
        <v>125</v>
      </c>
      <c r="I40" s="16">
        <v>2</v>
      </c>
      <c r="J40" s="13">
        <v>1</v>
      </c>
      <c r="K40" s="50">
        <f t="shared" si="10"/>
        <v>1</v>
      </c>
      <c r="L40" s="16">
        <v>129</v>
      </c>
      <c r="M40" s="13">
        <v>87</v>
      </c>
      <c r="N40" s="50">
        <f t="shared" si="11"/>
        <v>42</v>
      </c>
      <c r="O40" s="16">
        <v>185</v>
      </c>
      <c r="P40" s="11">
        <v>103</v>
      </c>
      <c r="Q40" s="49">
        <f t="shared" si="12"/>
        <v>82</v>
      </c>
      <c r="R40" s="43" t="s">
        <v>81</v>
      </c>
    </row>
    <row r="41" spans="1:20" s="22" customFormat="1" ht="18" customHeight="1" x14ac:dyDescent="0.45">
      <c r="A41" s="43" t="s">
        <v>50</v>
      </c>
      <c r="B41" s="43"/>
      <c r="F41" s="16">
        <f t="shared" si="7"/>
        <v>478</v>
      </c>
      <c r="G41" s="49">
        <f t="shared" si="8"/>
        <v>250</v>
      </c>
      <c r="H41" s="49">
        <f t="shared" si="9"/>
        <v>228</v>
      </c>
      <c r="I41" s="16">
        <v>24</v>
      </c>
      <c r="J41" s="13">
        <v>13</v>
      </c>
      <c r="K41" s="50">
        <f t="shared" si="10"/>
        <v>11</v>
      </c>
      <c r="L41" s="16">
        <v>167</v>
      </c>
      <c r="M41" s="13">
        <v>91</v>
      </c>
      <c r="N41" s="50">
        <f t="shared" si="11"/>
        <v>76</v>
      </c>
      <c r="O41" s="16">
        <v>287</v>
      </c>
      <c r="P41" s="11">
        <v>146</v>
      </c>
      <c r="Q41" s="49">
        <f t="shared" si="12"/>
        <v>141</v>
      </c>
      <c r="R41" s="43" t="s">
        <v>80</v>
      </c>
    </row>
    <row r="42" spans="1:20" s="22" customFormat="1" ht="18" customHeight="1" x14ac:dyDescent="0.45">
      <c r="A42" s="43" t="s">
        <v>49</v>
      </c>
      <c r="B42" s="43"/>
      <c r="F42" s="16">
        <f t="shared" si="7"/>
        <v>879</v>
      </c>
      <c r="G42" s="49">
        <f t="shared" si="8"/>
        <v>448</v>
      </c>
      <c r="H42" s="49">
        <f t="shared" si="9"/>
        <v>431</v>
      </c>
      <c r="I42" s="16">
        <v>63</v>
      </c>
      <c r="J42" s="13">
        <v>33</v>
      </c>
      <c r="K42" s="50">
        <f t="shared" si="10"/>
        <v>30</v>
      </c>
      <c r="L42" s="16">
        <v>332</v>
      </c>
      <c r="M42" s="13">
        <v>170</v>
      </c>
      <c r="N42" s="50">
        <f t="shared" si="11"/>
        <v>162</v>
      </c>
      <c r="O42" s="16">
        <v>484</v>
      </c>
      <c r="P42" s="11">
        <v>245</v>
      </c>
      <c r="Q42" s="49">
        <f t="shared" si="12"/>
        <v>239</v>
      </c>
      <c r="R42" s="43" t="s">
        <v>79</v>
      </c>
    </row>
    <row r="43" spans="1:20" s="22" customFormat="1" ht="18" customHeight="1" x14ac:dyDescent="0.45">
      <c r="A43" s="43" t="s">
        <v>78</v>
      </c>
      <c r="B43" s="43"/>
      <c r="F43" s="16">
        <f t="shared" si="7"/>
        <v>350</v>
      </c>
      <c r="G43" s="49">
        <f t="shared" si="8"/>
        <v>180</v>
      </c>
      <c r="H43" s="49">
        <f t="shared" si="9"/>
        <v>170</v>
      </c>
      <c r="I43" s="16">
        <v>12</v>
      </c>
      <c r="J43" s="13">
        <v>7</v>
      </c>
      <c r="K43" s="50">
        <f t="shared" si="10"/>
        <v>5</v>
      </c>
      <c r="L43" s="16">
        <v>141</v>
      </c>
      <c r="M43" s="13">
        <v>80</v>
      </c>
      <c r="N43" s="50">
        <f t="shared" si="11"/>
        <v>61</v>
      </c>
      <c r="O43" s="16">
        <v>197</v>
      </c>
      <c r="P43" s="11">
        <v>93</v>
      </c>
      <c r="Q43" s="49">
        <f t="shared" si="12"/>
        <v>104</v>
      </c>
      <c r="R43" s="43" t="s">
        <v>77</v>
      </c>
    </row>
    <row r="44" spans="1:20" s="22" customFormat="1" ht="18" customHeight="1" x14ac:dyDescent="0.45">
      <c r="A44" s="43" t="s">
        <v>76</v>
      </c>
      <c r="B44" s="43"/>
      <c r="F44" s="16">
        <f t="shared" si="7"/>
        <v>458</v>
      </c>
      <c r="G44" s="49">
        <f t="shared" si="8"/>
        <v>256</v>
      </c>
      <c r="H44" s="49">
        <f t="shared" si="9"/>
        <v>202</v>
      </c>
      <c r="I44" s="16">
        <v>30</v>
      </c>
      <c r="J44" s="13">
        <v>13</v>
      </c>
      <c r="K44" s="50">
        <f t="shared" si="10"/>
        <v>17</v>
      </c>
      <c r="L44" s="16">
        <v>144</v>
      </c>
      <c r="M44" s="13">
        <v>96</v>
      </c>
      <c r="N44" s="50">
        <f t="shared" si="11"/>
        <v>48</v>
      </c>
      <c r="O44" s="16">
        <v>284</v>
      </c>
      <c r="P44" s="11">
        <v>147</v>
      </c>
      <c r="Q44" s="49">
        <f t="shared" si="12"/>
        <v>137</v>
      </c>
      <c r="R44" s="43" t="s">
        <v>75</v>
      </c>
    </row>
    <row r="45" spans="1:20" s="22" customFormat="1" ht="18" customHeight="1" x14ac:dyDescent="0.45">
      <c r="A45" s="43" t="s">
        <v>74</v>
      </c>
      <c r="B45" s="43"/>
      <c r="F45" s="16">
        <f t="shared" si="7"/>
        <v>295</v>
      </c>
      <c r="G45" s="49">
        <f t="shared" si="8"/>
        <v>171</v>
      </c>
      <c r="H45" s="49">
        <f t="shared" si="9"/>
        <v>124</v>
      </c>
      <c r="I45" s="16">
        <v>6</v>
      </c>
      <c r="J45" s="13">
        <v>2</v>
      </c>
      <c r="K45" s="50">
        <f t="shared" si="10"/>
        <v>4</v>
      </c>
      <c r="L45" s="16">
        <v>115</v>
      </c>
      <c r="M45" s="13">
        <v>76</v>
      </c>
      <c r="N45" s="50">
        <f t="shared" si="11"/>
        <v>39</v>
      </c>
      <c r="O45" s="16">
        <v>174</v>
      </c>
      <c r="P45" s="11">
        <v>93</v>
      </c>
      <c r="Q45" s="49">
        <f t="shared" si="12"/>
        <v>81</v>
      </c>
      <c r="R45" s="43" t="s">
        <v>73</v>
      </c>
    </row>
    <row r="46" spans="1:20" s="22" customFormat="1" ht="18" customHeight="1" x14ac:dyDescent="0.45">
      <c r="A46" s="43" t="s">
        <v>72</v>
      </c>
      <c r="B46" s="43"/>
      <c r="F46" s="16">
        <f t="shared" si="7"/>
        <v>1408</v>
      </c>
      <c r="G46" s="49">
        <f t="shared" si="8"/>
        <v>799</v>
      </c>
      <c r="H46" s="49">
        <f t="shared" si="9"/>
        <v>609</v>
      </c>
      <c r="I46" s="16">
        <v>149</v>
      </c>
      <c r="J46" s="13">
        <v>74</v>
      </c>
      <c r="K46" s="50">
        <f t="shared" si="10"/>
        <v>75</v>
      </c>
      <c r="L46" s="16">
        <v>457</v>
      </c>
      <c r="M46" s="13">
        <v>270</v>
      </c>
      <c r="N46" s="50">
        <f t="shared" si="11"/>
        <v>187</v>
      </c>
      <c r="O46" s="16">
        <v>802</v>
      </c>
      <c r="P46" s="11">
        <v>455</v>
      </c>
      <c r="Q46" s="49">
        <f t="shared" si="12"/>
        <v>347</v>
      </c>
      <c r="R46" s="43" t="s">
        <v>71</v>
      </c>
    </row>
    <row r="47" spans="1:20" s="22" customFormat="1" ht="18" customHeight="1" x14ac:dyDescent="0.45">
      <c r="A47" s="43" t="s">
        <v>70</v>
      </c>
      <c r="B47" s="43"/>
      <c r="F47" s="16">
        <f t="shared" si="7"/>
        <v>316</v>
      </c>
      <c r="G47" s="49">
        <f t="shared" si="8"/>
        <v>181</v>
      </c>
      <c r="H47" s="49">
        <f t="shared" si="9"/>
        <v>135</v>
      </c>
      <c r="I47" s="16">
        <v>16</v>
      </c>
      <c r="J47" s="13">
        <v>5</v>
      </c>
      <c r="K47" s="50">
        <f t="shared" si="10"/>
        <v>11</v>
      </c>
      <c r="L47" s="16">
        <v>95</v>
      </c>
      <c r="M47" s="13">
        <v>58</v>
      </c>
      <c r="N47" s="50">
        <f t="shared" si="11"/>
        <v>37</v>
      </c>
      <c r="O47" s="16">
        <v>205</v>
      </c>
      <c r="P47" s="11">
        <v>118</v>
      </c>
      <c r="Q47" s="49">
        <f t="shared" si="12"/>
        <v>87</v>
      </c>
      <c r="R47" s="43" t="s">
        <v>69</v>
      </c>
    </row>
    <row r="48" spans="1:20" s="22" customFormat="1" ht="18" customHeight="1" x14ac:dyDescent="0.45">
      <c r="A48" s="43" t="s">
        <v>68</v>
      </c>
      <c r="B48" s="43"/>
      <c r="F48" s="16">
        <f t="shared" si="7"/>
        <v>529</v>
      </c>
      <c r="G48" s="49">
        <f t="shared" si="8"/>
        <v>273</v>
      </c>
      <c r="H48" s="49">
        <f t="shared" si="9"/>
        <v>256</v>
      </c>
      <c r="I48" s="16">
        <v>40</v>
      </c>
      <c r="J48" s="13">
        <v>15</v>
      </c>
      <c r="K48" s="50">
        <f t="shared" si="10"/>
        <v>25</v>
      </c>
      <c r="L48" s="16">
        <v>194</v>
      </c>
      <c r="M48" s="13">
        <v>97</v>
      </c>
      <c r="N48" s="50">
        <f t="shared" si="11"/>
        <v>97</v>
      </c>
      <c r="O48" s="16">
        <v>295</v>
      </c>
      <c r="P48" s="11">
        <v>161</v>
      </c>
      <c r="Q48" s="49">
        <f t="shared" si="12"/>
        <v>134</v>
      </c>
      <c r="R48" s="43" t="s">
        <v>67</v>
      </c>
    </row>
    <row r="49" spans="1:20" s="22" customFormat="1" ht="18" customHeight="1" x14ac:dyDescent="0.45">
      <c r="A49" s="43" t="s">
        <v>66</v>
      </c>
      <c r="B49" s="43"/>
      <c r="F49" s="16">
        <f t="shared" si="7"/>
        <v>274</v>
      </c>
      <c r="G49" s="49">
        <f t="shared" si="8"/>
        <v>146</v>
      </c>
      <c r="H49" s="49">
        <f t="shared" si="9"/>
        <v>128</v>
      </c>
      <c r="I49" s="16">
        <v>3</v>
      </c>
      <c r="J49" s="13">
        <v>2</v>
      </c>
      <c r="K49" s="50">
        <f t="shared" si="10"/>
        <v>1</v>
      </c>
      <c r="L49" s="16">
        <v>122</v>
      </c>
      <c r="M49" s="13">
        <v>67</v>
      </c>
      <c r="N49" s="50">
        <f t="shared" si="11"/>
        <v>55</v>
      </c>
      <c r="O49" s="16">
        <v>149</v>
      </c>
      <c r="P49" s="11">
        <v>77</v>
      </c>
      <c r="Q49" s="49">
        <f t="shared" si="12"/>
        <v>72</v>
      </c>
      <c r="R49" s="43" t="s">
        <v>65</v>
      </c>
    </row>
    <row r="50" spans="1:20" s="37" customFormat="1" ht="4.9000000000000004" customHeight="1" x14ac:dyDescent="0.45">
      <c r="F50" s="48"/>
      <c r="G50" s="47"/>
      <c r="H50" s="48"/>
      <c r="I50" s="48"/>
      <c r="J50" s="47"/>
      <c r="K50" s="48"/>
      <c r="L50" s="48"/>
      <c r="M50" s="47"/>
      <c r="N50" s="46"/>
      <c r="O50" s="48"/>
      <c r="P50" s="47"/>
      <c r="Q50" s="46"/>
    </row>
    <row r="51" spans="1:20" s="5" customFormat="1" ht="3" customHeight="1" x14ac:dyDescent="0.45">
      <c r="A51" s="6"/>
      <c r="B51" s="6"/>
      <c r="C51" s="6"/>
      <c r="D51" s="6"/>
      <c r="E51" s="6"/>
      <c r="F51" s="9"/>
      <c r="G51" s="8"/>
      <c r="H51" s="9"/>
      <c r="I51" s="9"/>
      <c r="J51" s="8"/>
      <c r="K51" s="9"/>
      <c r="L51" s="9"/>
      <c r="M51" s="8"/>
      <c r="N51" s="7"/>
      <c r="O51" s="9"/>
      <c r="P51" s="8"/>
      <c r="Q51" s="7"/>
      <c r="R51" s="6"/>
      <c r="S51" s="6"/>
      <c r="T51" s="6"/>
    </row>
    <row r="52" spans="1:20" s="5" customFormat="1" ht="3" customHeight="1" x14ac:dyDescent="0.45">
      <c r="S52" s="37"/>
    </row>
    <row r="53" spans="1:20" s="4" customFormat="1" ht="16.5" customHeight="1" x14ac:dyDescent="0.45">
      <c r="B53" s="45" t="s">
        <v>1</v>
      </c>
    </row>
    <row r="54" spans="1:20" s="44" customFormat="1" ht="18.75" x14ac:dyDescent="0.45">
      <c r="B54" s="4" t="s">
        <v>64</v>
      </c>
    </row>
    <row r="56" spans="1:20" s="37" customFormat="1" ht="21.6" customHeight="1" x14ac:dyDescent="0.45">
      <c r="A56" s="43"/>
      <c r="B56" s="5"/>
    </row>
    <row r="57" spans="1:20" s="37" customFormat="1" ht="21.6" customHeight="1" x14ac:dyDescent="0.45">
      <c r="A57" s="43"/>
      <c r="B57" s="5"/>
    </row>
    <row r="58" spans="1:20" s="34" customFormat="1" ht="27.75" customHeight="1" x14ac:dyDescent="0.5">
      <c r="B58" s="35" t="s">
        <v>61</v>
      </c>
      <c r="C58" s="35"/>
      <c r="D58" s="36"/>
      <c r="E58" s="35"/>
      <c r="O58" s="42"/>
      <c r="P58" s="42"/>
      <c r="Q58" s="42"/>
      <c r="R58" s="42"/>
    </row>
    <row r="59" spans="1:20" s="34" customFormat="1" x14ac:dyDescent="0.5">
      <c r="B59" s="35" t="s">
        <v>59</v>
      </c>
      <c r="C59" s="35"/>
      <c r="D59" s="36"/>
      <c r="E59" s="35"/>
      <c r="F59" s="35"/>
      <c r="I59" s="35"/>
      <c r="O59" s="42"/>
      <c r="P59" s="42"/>
      <c r="Q59" s="42"/>
      <c r="R59" s="42"/>
    </row>
    <row r="60" spans="1:20" s="37" customFormat="1" ht="16.5" customHeight="1" x14ac:dyDescent="0.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s="37" customFormat="1" ht="16.5" customHeight="1" x14ac:dyDescent="0.45">
      <c r="A61" s="92" t="s">
        <v>56</v>
      </c>
      <c r="B61" s="93"/>
      <c r="C61" s="93"/>
      <c r="D61" s="93"/>
      <c r="E61" s="94"/>
      <c r="F61" s="88" t="s">
        <v>36</v>
      </c>
      <c r="G61" s="89"/>
      <c r="H61" s="90"/>
      <c r="I61" s="88" t="s">
        <v>55</v>
      </c>
      <c r="J61" s="89"/>
      <c r="K61" s="90"/>
      <c r="L61" s="88" t="s">
        <v>54</v>
      </c>
      <c r="M61" s="89"/>
      <c r="N61" s="90"/>
      <c r="O61" s="88" t="s">
        <v>53</v>
      </c>
      <c r="P61" s="89"/>
      <c r="Q61" s="90"/>
      <c r="R61" s="5"/>
      <c r="S61" s="5"/>
      <c r="T61" s="5"/>
    </row>
    <row r="62" spans="1:20" s="37" customFormat="1" ht="16.5" customHeight="1" x14ac:dyDescent="0.45">
      <c r="A62" s="95"/>
      <c r="B62" s="95"/>
      <c r="C62" s="95"/>
      <c r="D62" s="95"/>
      <c r="E62" s="96"/>
      <c r="F62" s="32" t="s">
        <v>36</v>
      </c>
      <c r="G62" s="31" t="s">
        <v>35</v>
      </c>
      <c r="H62" s="32" t="s">
        <v>34</v>
      </c>
      <c r="I62" s="32" t="s">
        <v>36</v>
      </c>
      <c r="J62" s="31" t="s">
        <v>35</v>
      </c>
      <c r="K62" s="32" t="s">
        <v>34</v>
      </c>
      <c r="L62" s="32" t="s">
        <v>36</v>
      </c>
      <c r="M62" s="31" t="s">
        <v>35</v>
      </c>
      <c r="N62" s="30" t="s">
        <v>34</v>
      </c>
      <c r="O62" s="29" t="s">
        <v>36</v>
      </c>
      <c r="P62" s="31" t="s">
        <v>35</v>
      </c>
      <c r="Q62" s="30" t="s">
        <v>34</v>
      </c>
      <c r="R62" s="101" t="s">
        <v>51</v>
      </c>
      <c r="S62" s="86"/>
      <c r="T62" s="86"/>
    </row>
    <row r="63" spans="1:20" s="37" customFormat="1" ht="16.5" customHeight="1" x14ac:dyDescent="0.45">
      <c r="A63" s="97"/>
      <c r="B63" s="97"/>
      <c r="C63" s="97"/>
      <c r="D63" s="97"/>
      <c r="E63" s="98"/>
      <c r="F63" s="41" t="s">
        <v>33</v>
      </c>
      <c r="G63" s="39" t="s">
        <v>32</v>
      </c>
      <c r="H63" s="41" t="s">
        <v>31</v>
      </c>
      <c r="I63" s="41" t="s">
        <v>33</v>
      </c>
      <c r="J63" s="39" t="s">
        <v>32</v>
      </c>
      <c r="K63" s="41" t="s">
        <v>31</v>
      </c>
      <c r="L63" s="41" t="s">
        <v>33</v>
      </c>
      <c r="M63" s="39" t="s">
        <v>32</v>
      </c>
      <c r="N63" s="38" t="s">
        <v>31</v>
      </c>
      <c r="O63" s="40" t="s">
        <v>33</v>
      </c>
      <c r="P63" s="39" t="s">
        <v>32</v>
      </c>
      <c r="Q63" s="38" t="s">
        <v>31</v>
      </c>
      <c r="R63" s="6"/>
      <c r="S63" s="6"/>
      <c r="T63" s="6"/>
    </row>
  </sheetData>
  <mergeCells count="22">
    <mergeCell ref="R62:T62"/>
    <mergeCell ref="A31:E33"/>
    <mergeCell ref="F31:H31"/>
    <mergeCell ref="I31:K31"/>
    <mergeCell ref="L31:N31"/>
    <mergeCell ref="O31:Q31"/>
    <mergeCell ref="R32:T32"/>
    <mergeCell ref="A61:E63"/>
    <mergeCell ref="F61:H61"/>
    <mergeCell ref="I61:K61"/>
    <mergeCell ref="L61:N61"/>
    <mergeCell ref="O61:Q61"/>
    <mergeCell ref="A10:E10"/>
    <mergeCell ref="R10:T10"/>
    <mergeCell ref="A5:E9"/>
    <mergeCell ref="F5:Q5"/>
    <mergeCell ref="F6:Q6"/>
    <mergeCell ref="R6:T8"/>
    <mergeCell ref="F7:H7"/>
    <mergeCell ref="I7:K7"/>
    <mergeCell ref="L7:N7"/>
    <mergeCell ref="O7:Q7"/>
  </mergeCells>
  <pageMargins left="0.55118110236220474" right="0.94488188976377963" top="0.98425196850393704" bottom="0.62992125984251968" header="0.51181102362204722" footer="0.5118110236220472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B3" workbookViewId="0">
      <selection activeCell="L13" sqref="L13"/>
    </sheetView>
  </sheetViews>
  <sheetFormatPr defaultColWidth="7.25" defaultRowHeight="21.75" x14ac:dyDescent="0.5"/>
  <cols>
    <col min="1" max="2" width="1.375" style="1" customWidth="1"/>
    <col min="3" max="3" width="3.375" style="1" customWidth="1"/>
    <col min="4" max="4" width="4.875" style="1" customWidth="1"/>
    <col min="5" max="5" width="7.25" style="1"/>
    <col min="6" max="6" width="12.125" style="1" customWidth="1"/>
    <col min="7" max="12" width="8.875" style="1" customWidth="1"/>
    <col min="13" max="13" width="0.875" style="1" customWidth="1"/>
    <col min="14" max="16" width="1.375" style="1" customWidth="1"/>
    <col min="17" max="17" width="26.125" style="1" customWidth="1"/>
    <col min="18" max="18" width="1.875" style="1" customWidth="1"/>
    <col min="19" max="19" width="4.625" style="1" customWidth="1"/>
    <col min="20" max="16384" width="7.25" style="1"/>
  </cols>
  <sheetData>
    <row r="1" spans="1:17" s="34" customFormat="1" ht="36" customHeight="1" x14ac:dyDescent="0.5">
      <c r="B1" s="35" t="s">
        <v>48</v>
      </c>
      <c r="C1" s="35"/>
      <c r="D1" s="36"/>
      <c r="E1" s="35" t="s">
        <v>47</v>
      </c>
    </row>
    <row r="2" spans="1:17" s="34" customFormat="1" x14ac:dyDescent="0.5">
      <c r="B2" s="35"/>
      <c r="C2" s="35"/>
      <c r="D2" s="36"/>
      <c r="E2" s="35" t="s">
        <v>132</v>
      </c>
    </row>
    <row r="3" spans="1:17" s="34" customFormat="1" x14ac:dyDescent="0.5">
      <c r="A3" s="35"/>
      <c r="B3" s="35" t="s">
        <v>45</v>
      </c>
      <c r="C3" s="35"/>
      <c r="D3" s="36"/>
      <c r="E3" s="35" t="s">
        <v>44</v>
      </c>
    </row>
    <row r="4" spans="1:17" s="34" customFormat="1" x14ac:dyDescent="0.5">
      <c r="A4" s="35"/>
      <c r="B4" s="35"/>
      <c r="C4" s="35"/>
      <c r="D4" s="36"/>
      <c r="E4" s="35" t="s">
        <v>131</v>
      </c>
    </row>
    <row r="5" spans="1:17" ht="4.5" customHeigh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7" s="4" customFormat="1" ht="21" customHeight="1" x14ac:dyDescent="0.45">
      <c r="A6" s="70" t="s">
        <v>42</v>
      </c>
      <c r="B6" s="70"/>
      <c r="C6" s="70"/>
      <c r="D6" s="70"/>
      <c r="E6" s="70"/>
      <c r="F6" s="71"/>
      <c r="G6" s="77" t="s">
        <v>41</v>
      </c>
      <c r="H6" s="78"/>
      <c r="I6" s="78"/>
      <c r="J6" s="77" t="s">
        <v>40</v>
      </c>
      <c r="K6" s="78"/>
      <c r="L6" s="79"/>
      <c r="M6" s="29"/>
      <c r="N6" s="80" t="s">
        <v>39</v>
      </c>
      <c r="O6" s="80"/>
      <c r="P6" s="80"/>
      <c r="Q6" s="80"/>
    </row>
    <row r="7" spans="1:17" s="4" customFormat="1" ht="21" customHeight="1" x14ac:dyDescent="0.45">
      <c r="A7" s="72"/>
      <c r="B7" s="72"/>
      <c r="C7" s="72"/>
      <c r="D7" s="72"/>
      <c r="E7" s="72"/>
      <c r="F7" s="73"/>
      <c r="G7" s="83" t="s">
        <v>38</v>
      </c>
      <c r="H7" s="84"/>
      <c r="I7" s="85"/>
      <c r="J7" s="83" t="s">
        <v>37</v>
      </c>
      <c r="K7" s="84"/>
      <c r="L7" s="85"/>
      <c r="M7" s="29"/>
      <c r="N7" s="81"/>
      <c r="O7" s="81"/>
      <c r="P7" s="81"/>
      <c r="Q7" s="81"/>
    </row>
    <row r="8" spans="1:17" s="4" customFormat="1" ht="21" customHeight="1" x14ac:dyDescent="0.45">
      <c r="A8" s="74"/>
      <c r="B8" s="74"/>
      <c r="C8" s="74"/>
      <c r="D8" s="74"/>
      <c r="E8" s="74"/>
      <c r="F8" s="73"/>
      <c r="G8" s="32" t="s">
        <v>36</v>
      </c>
      <c r="H8" s="31" t="s">
        <v>35</v>
      </c>
      <c r="I8" s="29" t="s">
        <v>34</v>
      </c>
      <c r="J8" s="32" t="s">
        <v>36</v>
      </c>
      <c r="K8" s="31" t="s">
        <v>35</v>
      </c>
      <c r="L8" s="30" t="s">
        <v>34</v>
      </c>
      <c r="M8" s="29"/>
      <c r="N8" s="81"/>
      <c r="O8" s="81"/>
      <c r="P8" s="81"/>
      <c r="Q8" s="81"/>
    </row>
    <row r="9" spans="1:17" s="4" customFormat="1" ht="21" customHeight="1" x14ac:dyDescent="0.45">
      <c r="A9" s="75"/>
      <c r="B9" s="75"/>
      <c r="C9" s="75"/>
      <c r="D9" s="75"/>
      <c r="E9" s="75"/>
      <c r="F9" s="76"/>
      <c r="G9" s="28" t="s">
        <v>33</v>
      </c>
      <c r="H9" s="27" t="s">
        <v>32</v>
      </c>
      <c r="I9" s="25" t="s">
        <v>31</v>
      </c>
      <c r="J9" s="28" t="s">
        <v>33</v>
      </c>
      <c r="K9" s="27" t="s">
        <v>32</v>
      </c>
      <c r="L9" s="26" t="s">
        <v>31</v>
      </c>
      <c r="M9" s="25"/>
      <c r="N9" s="82"/>
      <c r="O9" s="82"/>
      <c r="P9" s="82"/>
      <c r="Q9" s="82"/>
    </row>
    <row r="10" spans="1:17" s="21" customFormat="1" ht="24.75" customHeight="1" x14ac:dyDescent="0.45">
      <c r="A10" s="67" t="s">
        <v>30</v>
      </c>
      <c r="B10" s="67"/>
      <c r="C10" s="67"/>
      <c r="D10" s="67"/>
      <c r="E10" s="67"/>
      <c r="F10" s="68"/>
      <c r="G10" s="24">
        <v>51370</v>
      </c>
      <c r="H10" s="24">
        <v>29522</v>
      </c>
      <c r="I10" s="24">
        <v>21848</v>
      </c>
      <c r="J10" s="24">
        <v>35013</v>
      </c>
      <c r="K10" s="23">
        <v>20892</v>
      </c>
      <c r="L10" s="23">
        <v>14121</v>
      </c>
      <c r="M10" s="22"/>
      <c r="N10" s="69" t="s">
        <v>29</v>
      </c>
      <c r="O10" s="69"/>
      <c r="P10" s="69"/>
      <c r="Q10" s="69"/>
    </row>
    <row r="11" spans="1:17" s="3" customFormat="1" ht="18" hidden="1" customHeight="1" x14ac:dyDescent="0.45">
      <c r="A11" s="3" t="s">
        <v>28</v>
      </c>
      <c r="G11" s="13">
        <v>0</v>
      </c>
      <c r="H11" s="12">
        <v>0</v>
      </c>
      <c r="I11" s="11">
        <v>0</v>
      </c>
      <c r="J11" s="13">
        <v>0</v>
      </c>
      <c r="K11" s="12">
        <v>0</v>
      </c>
      <c r="L11" s="11">
        <v>0</v>
      </c>
      <c r="M11" s="10"/>
      <c r="N11" s="3" t="s">
        <v>27</v>
      </c>
    </row>
    <row r="12" spans="1:17" s="3" customFormat="1" ht="18" customHeight="1" x14ac:dyDescent="0.45">
      <c r="G12" s="13"/>
      <c r="H12" s="12"/>
      <c r="I12" s="11"/>
      <c r="J12" s="13"/>
      <c r="K12" s="12"/>
      <c r="L12" s="11"/>
      <c r="M12" s="10"/>
    </row>
    <row r="13" spans="1:17" s="3" customFormat="1" ht="18" customHeight="1" x14ac:dyDescent="0.45">
      <c r="A13" s="3" t="s">
        <v>26</v>
      </c>
      <c r="G13" s="13">
        <v>2746</v>
      </c>
      <c r="H13" s="12">
        <v>2746</v>
      </c>
      <c r="I13" s="18" t="s">
        <v>25</v>
      </c>
      <c r="J13" s="63">
        <v>1739</v>
      </c>
      <c r="K13" s="62">
        <v>1739</v>
      </c>
      <c r="L13" s="18" t="s">
        <v>25</v>
      </c>
      <c r="M13" s="10"/>
      <c r="N13" s="3" t="s">
        <v>24</v>
      </c>
    </row>
    <row r="14" spans="1:17" s="3" customFormat="1" ht="18" customHeight="1" x14ac:dyDescent="0.45">
      <c r="A14" s="3" t="s">
        <v>23</v>
      </c>
      <c r="D14" s="17"/>
      <c r="E14" s="17"/>
      <c r="F14" s="17"/>
      <c r="G14" s="16">
        <v>1593</v>
      </c>
      <c r="H14" s="15">
        <v>975</v>
      </c>
      <c r="I14" s="15">
        <v>618</v>
      </c>
      <c r="J14" s="16">
        <v>1593</v>
      </c>
      <c r="K14" s="15">
        <v>975</v>
      </c>
      <c r="L14" s="15">
        <v>618</v>
      </c>
      <c r="M14" s="10"/>
      <c r="N14" s="3" t="s">
        <v>22</v>
      </c>
    </row>
    <row r="15" spans="1:17" s="3" customFormat="1" ht="18" customHeight="1" x14ac:dyDescent="0.45">
      <c r="A15" s="3" t="s">
        <v>21</v>
      </c>
      <c r="G15" s="16">
        <v>13349</v>
      </c>
      <c r="H15" s="15">
        <v>8500</v>
      </c>
      <c r="I15" s="14">
        <v>4849</v>
      </c>
      <c r="J15" s="13">
        <v>13349</v>
      </c>
      <c r="K15" s="12">
        <v>8500</v>
      </c>
      <c r="L15" s="11">
        <v>4849</v>
      </c>
      <c r="M15" s="10"/>
      <c r="N15" s="3" t="s">
        <v>20</v>
      </c>
    </row>
    <row r="16" spans="1:17" s="3" customFormat="1" ht="18" customHeight="1" x14ac:dyDescent="0.45">
      <c r="A16" s="3" t="s">
        <v>19</v>
      </c>
      <c r="G16" s="16">
        <v>20071</v>
      </c>
      <c r="H16" s="15">
        <v>11417</v>
      </c>
      <c r="I16" s="14">
        <v>8654</v>
      </c>
      <c r="J16" s="13">
        <v>20071</v>
      </c>
      <c r="K16" s="12">
        <v>11417</v>
      </c>
      <c r="L16" s="11">
        <v>8654</v>
      </c>
      <c r="M16" s="10"/>
      <c r="N16" s="3" t="s">
        <v>18</v>
      </c>
    </row>
    <row r="17" spans="1:17" s="3" customFormat="1" ht="18" hidden="1" customHeight="1" x14ac:dyDescent="0.45">
      <c r="A17" s="3" t="s">
        <v>17</v>
      </c>
      <c r="G17" s="13">
        <v>10950</v>
      </c>
      <c r="H17" s="12">
        <v>0</v>
      </c>
      <c r="I17" s="11">
        <v>0</v>
      </c>
      <c r="J17" s="13">
        <v>0</v>
      </c>
      <c r="K17" s="12">
        <v>0</v>
      </c>
      <c r="L17" s="11">
        <v>0</v>
      </c>
      <c r="M17" s="10"/>
      <c r="N17" s="3" t="s">
        <v>16</v>
      </c>
    </row>
    <row r="18" spans="1:17" s="3" customFormat="1" ht="18" hidden="1" customHeight="1" x14ac:dyDescent="0.45">
      <c r="A18" s="3" t="s">
        <v>15</v>
      </c>
      <c r="G18" s="13">
        <v>8326</v>
      </c>
      <c r="H18" s="12">
        <v>0</v>
      </c>
      <c r="I18" s="11">
        <v>0</v>
      </c>
      <c r="J18" s="13">
        <v>0</v>
      </c>
      <c r="K18" s="12">
        <v>0</v>
      </c>
      <c r="L18" s="11">
        <v>0</v>
      </c>
      <c r="M18" s="10"/>
      <c r="N18" s="3" t="s">
        <v>14</v>
      </c>
    </row>
    <row r="19" spans="1:17" s="3" customFormat="1" ht="18" hidden="1" customHeight="1" x14ac:dyDescent="0.45">
      <c r="A19" s="3" t="s">
        <v>13</v>
      </c>
      <c r="G19" s="13">
        <v>0</v>
      </c>
      <c r="H19" s="12">
        <v>0</v>
      </c>
      <c r="I19" s="11">
        <v>0</v>
      </c>
      <c r="J19" s="13">
        <v>0</v>
      </c>
      <c r="K19" s="12">
        <v>0</v>
      </c>
      <c r="L19" s="11">
        <v>0</v>
      </c>
      <c r="M19" s="10"/>
      <c r="N19" s="3" t="s">
        <v>12</v>
      </c>
    </row>
    <row r="20" spans="1:17" s="3" customFormat="1" ht="18" hidden="1" customHeight="1" x14ac:dyDescent="0.45">
      <c r="A20" s="3" t="s">
        <v>11</v>
      </c>
      <c r="G20" s="13">
        <v>0</v>
      </c>
      <c r="H20" s="12">
        <v>0</v>
      </c>
      <c r="I20" s="11">
        <v>0</v>
      </c>
      <c r="J20" s="13">
        <v>0</v>
      </c>
      <c r="K20" s="12">
        <v>0</v>
      </c>
      <c r="L20" s="11">
        <v>0</v>
      </c>
      <c r="M20" s="10"/>
      <c r="N20" s="3" t="s">
        <v>10</v>
      </c>
    </row>
    <row r="21" spans="1:17" s="3" customFormat="1" ht="18" hidden="1" customHeight="1" x14ac:dyDescent="0.45">
      <c r="A21" s="3" t="s">
        <v>9</v>
      </c>
      <c r="G21" s="13">
        <v>0</v>
      </c>
      <c r="H21" s="12">
        <v>0</v>
      </c>
      <c r="I21" s="11">
        <v>0</v>
      </c>
      <c r="J21" s="13">
        <v>0</v>
      </c>
      <c r="K21" s="12">
        <v>0</v>
      </c>
      <c r="L21" s="11">
        <v>0</v>
      </c>
      <c r="M21" s="10"/>
      <c r="N21" s="3" t="s">
        <v>8</v>
      </c>
    </row>
    <row r="22" spans="1:17" s="3" customFormat="1" ht="18" hidden="1" customHeight="1" x14ac:dyDescent="0.45">
      <c r="A22" s="3" t="s">
        <v>7</v>
      </c>
      <c r="G22" s="13">
        <v>0</v>
      </c>
      <c r="H22" s="12">
        <v>0</v>
      </c>
      <c r="I22" s="11">
        <v>0</v>
      </c>
      <c r="J22" s="13">
        <v>0</v>
      </c>
      <c r="K22" s="12">
        <v>0</v>
      </c>
      <c r="L22" s="11">
        <v>0</v>
      </c>
      <c r="M22" s="10"/>
      <c r="N22" s="3" t="s">
        <v>6</v>
      </c>
    </row>
    <row r="23" spans="1:17" s="3" customFormat="1" ht="18" hidden="1" customHeight="1" x14ac:dyDescent="0.45">
      <c r="A23" s="3" t="s">
        <v>5</v>
      </c>
      <c r="G23" s="13">
        <v>0</v>
      </c>
      <c r="H23" s="12">
        <v>0</v>
      </c>
      <c r="I23" s="11">
        <v>0</v>
      </c>
      <c r="J23" s="13">
        <v>0</v>
      </c>
      <c r="K23" s="12">
        <v>0</v>
      </c>
      <c r="L23" s="11">
        <v>0</v>
      </c>
      <c r="M23" s="10"/>
      <c r="N23" s="3" t="s">
        <v>4</v>
      </c>
    </row>
    <row r="24" spans="1:17" s="3" customFormat="1" ht="18" hidden="1" customHeight="1" x14ac:dyDescent="0.45">
      <c r="A24" s="3" t="s">
        <v>3</v>
      </c>
      <c r="G24" s="13">
        <v>0</v>
      </c>
      <c r="H24" s="12">
        <v>0</v>
      </c>
      <c r="I24" s="11">
        <v>0</v>
      </c>
      <c r="J24" s="13">
        <v>0</v>
      </c>
      <c r="K24" s="12">
        <v>0</v>
      </c>
      <c r="L24" s="11">
        <v>0</v>
      </c>
      <c r="M24" s="10"/>
      <c r="N24" s="3" t="s">
        <v>2</v>
      </c>
    </row>
    <row r="25" spans="1:17" s="4" customFormat="1" ht="3" customHeight="1" x14ac:dyDescent="0.45">
      <c r="A25" s="6"/>
      <c r="B25" s="6"/>
      <c r="C25" s="6"/>
      <c r="D25" s="6"/>
      <c r="E25" s="6"/>
      <c r="F25" s="6"/>
      <c r="G25" s="9"/>
      <c r="H25" s="8"/>
      <c r="I25" s="6"/>
      <c r="J25" s="9"/>
      <c r="K25" s="8"/>
      <c r="L25" s="7"/>
      <c r="M25" s="6"/>
      <c r="N25" s="6"/>
      <c r="O25" s="6"/>
      <c r="P25" s="6"/>
      <c r="Q25" s="6"/>
    </row>
    <row r="26" spans="1:17" s="4" customFormat="1" ht="3" customHeight="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3" customFormat="1" ht="19.5" customHeight="1" x14ac:dyDescent="0.45">
      <c r="B27" s="3" t="s">
        <v>1</v>
      </c>
    </row>
    <row r="28" spans="1:17" s="2" customFormat="1" ht="19.5" customHeight="1" x14ac:dyDescent="0.5">
      <c r="B28" s="3" t="s">
        <v>0</v>
      </c>
      <c r="C28" s="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opLeftCell="P1" workbookViewId="0">
      <selection activeCell="X1" sqref="X1:AF1048576"/>
    </sheetView>
  </sheetViews>
  <sheetFormatPr defaultColWidth="7.25" defaultRowHeight="21.75" x14ac:dyDescent="0.5"/>
  <cols>
    <col min="1" max="2" width="1.375" style="1" customWidth="1"/>
    <col min="3" max="3" width="3.875" style="1" customWidth="1"/>
    <col min="4" max="4" width="3.375" style="1" customWidth="1"/>
    <col min="5" max="5" width="4" style="1" customWidth="1"/>
    <col min="6" max="6" width="6.875" style="1" customWidth="1"/>
    <col min="7" max="7" width="6.625" style="1" customWidth="1"/>
    <col min="8" max="8" width="7" style="1" customWidth="1"/>
    <col min="9" max="9" width="6.875" style="1" customWidth="1"/>
    <col min="10" max="10" width="6.625" style="1" customWidth="1"/>
    <col min="11" max="11" width="7" style="1" customWidth="1"/>
    <col min="12" max="14" width="7.375" style="1" customWidth="1"/>
    <col min="15" max="15" width="8.375" style="1" customWidth="1"/>
    <col min="16" max="16" width="8" style="1" customWidth="1"/>
    <col min="17" max="17" width="9.5" style="1" customWidth="1"/>
    <col min="18" max="18" width="0.875" style="1" customWidth="1"/>
    <col min="19" max="19" width="1.125" style="1" customWidth="1"/>
    <col min="20" max="20" width="22.125" style="1" customWidth="1"/>
    <col min="21" max="21" width="4.375" style="1" customWidth="1"/>
    <col min="22" max="22" width="8.375" style="1" customWidth="1"/>
    <col min="23" max="23" width="3.875" style="1" customWidth="1"/>
    <col min="24" max="16384" width="7.25" style="1"/>
  </cols>
  <sheetData>
    <row r="1" spans="1:23" ht="19.899999999999999" customHeight="1" x14ac:dyDescent="0.5"/>
    <row r="2" spans="1:23" s="34" customFormat="1" ht="24" customHeight="1" x14ac:dyDescent="0.5">
      <c r="B2" s="35" t="s">
        <v>126</v>
      </c>
      <c r="C2" s="35"/>
      <c r="D2" s="36"/>
      <c r="E2" s="35" t="s">
        <v>127</v>
      </c>
      <c r="O2" s="42"/>
      <c r="P2" s="42"/>
      <c r="Q2" s="42"/>
      <c r="R2" s="42"/>
    </row>
    <row r="3" spans="1:23" s="34" customFormat="1" x14ac:dyDescent="0.5">
      <c r="B3" s="35" t="s">
        <v>124</v>
      </c>
      <c r="C3" s="35"/>
      <c r="D3" s="36"/>
      <c r="E3" s="35" t="s">
        <v>128</v>
      </c>
      <c r="F3" s="35"/>
      <c r="I3" s="35"/>
      <c r="O3" s="42"/>
      <c r="P3" s="42"/>
      <c r="Q3" s="42"/>
      <c r="R3" s="42"/>
    </row>
    <row r="4" spans="1:23" ht="6" customHeight="1" x14ac:dyDescent="0.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3" s="4" customFormat="1" ht="19.5" customHeight="1" x14ac:dyDescent="0.45">
      <c r="A5" s="92" t="s">
        <v>56</v>
      </c>
      <c r="B5" s="93"/>
      <c r="C5" s="93"/>
      <c r="D5" s="93"/>
      <c r="E5" s="94"/>
      <c r="F5" s="77" t="s">
        <v>122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  <c r="R5" s="5"/>
      <c r="S5" s="5"/>
      <c r="T5" s="5"/>
    </row>
    <row r="6" spans="1:23" s="4" customFormat="1" ht="19.5" customHeight="1" x14ac:dyDescent="0.45">
      <c r="A6" s="95"/>
      <c r="B6" s="95"/>
      <c r="C6" s="95"/>
      <c r="D6" s="95"/>
      <c r="E6" s="96"/>
      <c r="F6" s="99" t="s">
        <v>121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100"/>
      <c r="R6" s="72" t="s">
        <v>51</v>
      </c>
      <c r="S6" s="86"/>
      <c r="T6" s="86"/>
    </row>
    <row r="7" spans="1:23" s="4" customFormat="1" ht="19.5" customHeight="1" x14ac:dyDescent="0.45">
      <c r="A7" s="95"/>
      <c r="B7" s="95"/>
      <c r="C7" s="95"/>
      <c r="D7" s="95"/>
      <c r="E7" s="96"/>
      <c r="F7" s="88" t="s">
        <v>36</v>
      </c>
      <c r="G7" s="89"/>
      <c r="H7" s="90"/>
      <c r="I7" s="88" t="s">
        <v>55</v>
      </c>
      <c r="J7" s="89"/>
      <c r="K7" s="90"/>
      <c r="L7" s="88" t="s">
        <v>54</v>
      </c>
      <c r="M7" s="89"/>
      <c r="N7" s="90"/>
      <c r="O7" s="88" t="s">
        <v>53</v>
      </c>
      <c r="P7" s="89"/>
      <c r="Q7" s="90"/>
      <c r="R7" s="72"/>
      <c r="S7" s="86"/>
      <c r="T7" s="86"/>
    </row>
    <row r="8" spans="1:23" s="4" customFormat="1" ht="19.5" customHeight="1" x14ac:dyDescent="0.45">
      <c r="A8" s="95"/>
      <c r="B8" s="95"/>
      <c r="C8" s="95"/>
      <c r="D8" s="95"/>
      <c r="E8" s="96"/>
      <c r="F8" s="32" t="s">
        <v>36</v>
      </c>
      <c r="G8" s="31" t="s">
        <v>35</v>
      </c>
      <c r="H8" s="32" t="s">
        <v>34</v>
      </c>
      <c r="I8" s="32" t="s">
        <v>36</v>
      </c>
      <c r="J8" s="31" t="s">
        <v>35</v>
      </c>
      <c r="K8" s="32" t="s">
        <v>34</v>
      </c>
      <c r="L8" s="32" t="s">
        <v>36</v>
      </c>
      <c r="M8" s="31" t="s">
        <v>35</v>
      </c>
      <c r="N8" s="30" t="s">
        <v>34</v>
      </c>
      <c r="O8" s="29" t="s">
        <v>36</v>
      </c>
      <c r="P8" s="31" t="s">
        <v>35</v>
      </c>
      <c r="Q8" s="30" t="s">
        <v>34</v>
      </c>
      <c r="R8" s="87"/>
      <c r="S8" s="86"/>
      <c r="T8" s="86"/>
    </row>
    <row r="9" spans="1:23" s="4" customFormat="1" ht="19.5" customHeight="1" x14ac:dyDescent="0.45">
      <c r="A9" s="97"/>
      <c r="B9" s="97"/>
      <c r="C9" s="97"/>
      <c r="D9" s="97"/>
      <c r="E9" s="98"/>
      <c r="F9" s="59" t="s">
        <v>33</v>
      </c>
      <c r="G9" s="39" t="s">
        <v>32</v>
      </c>
      <c r="H9" s="59" t="s">
        <v>31</v>
      </c>
      <c r="I9" s="59" t="s">
        <v>33</v>
      </c>
      <c r="J9" s="39" t="s">
        <v>32</v>
      </c>
      <c r="K9" s="59" t="s">
        <v>31</v>
      </c>
      <c r="L9" s="59" t="s">
        <v>33</v>
      </c>
      <c r="M9" s="39" t="s">
        <v>32</v>
      </c>
      <c r="N9" s="60" t="s">
        <v>31</v>
      </c>
      <c r="O9" s="58" t="s">
        <v>33</v>
      </c>
      <c r="P9" s="39" t="s">
        <v>32</v>
      </c>
      <c r="Q9" s="60" t="s">
        <v>31</v>
      </c>
      <c r="R9" s="6"/>
      <c r="S9" s="6"/>
      <c r="T9" s="6"/>
    </row>
    <row r="10" spans="1:23" s="22" customFormat="1" ht="21.75" customHeight="1" x14ac:dyDescent="0.45">
      <c r="A10" s="69" t="s">
        <v>30</v>
      </c>
      <c r="B10" s="69"/>
      <c r="C10" s="69"/>
      <c r="D10" s="69"/>
      <c r="E10" s="91"/>
      <c r="F10" s="24">
        <f>G10+H10</f>
        <v>35013</v>
      </c>
      <c r="G10" s="61">
        <f>J10+M10+P10</f>
        <v>20892</v>
      </c>
      <c r="H10" s="61">
        <f>K10+N10+Q10</f>
        <v>14121</v>
      </c>
      <c r="I10" s="57">
        <v>1593</v>
      </c>
      <c r="J10" s="57">
        <v>975</v>
      </c>
      <c r="K10" s="57">
        <v>618</v>
      </c>
      <c r="L10" s="57">
        <v>13349</v>
      </c>
      <c r="M10" s="57">
        <v>8500</v>
      </c>
      <c r="N10" s="57">
        <v>4849</v>
      </c>
      <c r="O10" s="57">
        <v>20071</v>
      </c>
      <c r="P10" s="57">
        <v>11417</v>
      </c>
      <c r="Q10" s="57">
        <v>8654</v>
      </c>
      <c r="R10" s="67" t="s">
        <v>33</v>
      </c>
      <c r="S10" s="67"/>
      <c r="T10" s="67"/>
      <c r="W10" s="4"/>
    </row>
    <row r="11" spans="1:23" s="22" customFormat="1" ht="19.5" customHeight="1" x14ac:dyDescent="0.45">
      <c r="A11" s="43" t="s">
        <v>120</v>
      </c>
      <c r="B11" s="10"/>
      <c r="F11" s="16">
        <f t="shared" ref="F11:F25" si="0">G11+H11</f>
        <v>5928</v>
      </c>
      <c r="G11" s="49">
        <f t="shared" ref="G11:G25" si="1">J11+M11+P11</f>
        <v>4737</v>
      </c>
      <c r="H11" s="49">
        <f t="shared" ref="H11:H25" si="2">K11+N11+Q11</f>
        <v>1191</v>
      </c>
      <c r="I11" s="15">
        <v>304</v>
      </c>
      <c r="J11" s="52">
        <v>261</v>
      </c>
      <c r="K11" s="49">
        <v>43</v>
      </c>
      <c r="L11" s="15">
        <v>2325</v>
      </c>
      <c r="M11" s="11">
        <v>1925</v>
      </c>
      <c r="N11" s="49">
        <v>400</v>
      </c>
      <c r="O11" s="15">
        <v>3299</v>
      </c>
      <c r="P11" s="11">
        <v>2551</v>
      </c>
      <c r="Q11" s="49">
        <v>748</v>
      </c>
      <c r="R11" s="10" t="s">
        <v>119</v>
      </c>
      <c r="S11" s="10"/>
      <c r="W11" s="4"/>
    </row>
    <row r="12" spans="1:23" s="22" customFormat="1" ht="19.5" customHeight="1" x14ac:dyDescent="0.45">
      <c r="A12" s="43" t="s">
        <v>118</v>
      </c>
      <c r="B12" s="10"/>
      <c r="F12" s="16">
        <f t="shared" si="0"/>
        <v>2051</v>
      </c>
      <c r="G12" s="49">
        <f t="shared" si="1"/>
        <v>1023</v>
      </c>
      <c r="H12" s="49">
        <f t="shared" si="2"/>
        <v>1028</v>
      </c>
      <c r="I12" s="15">
        <v>95</v>
      </c>
      <c r="J12" s="52">
        <v>35</v>
      </c>
      <c r="K12" s="49">
        <v>60</v>
      </c>
      <c r="L12" s="15">
        <v>917</v>
      </c>
      <c r="M12" s="11">
        <v>497</v>
      </c>
      <c r="N12" s="49">
        <v>420</v>
      </c>
      <c r="O12" s="15">
        <v>1039</v>
      </c>
      <c r="P12" s="11">
        <v>491</v>
      </c>
      <c r="Q12" s="49">
        <v>548</v>
      </c>
      <c r="R12" s="10" t="s">
        <v>117</v>
      </c>
      <c r="S12" s="10"/>
      <c r="W12" s="4"/>
    </row>
    <row r="13" spans="1:23" s="22" customFormat="1" ht="19.5" customHeight="1" x14ac:dyDescent="0.45">
      <c r="A13" s="43" t="s">
        <v>116</v>
      </c>
      <c r="B13" s="10"/>
      <c r="F13" s="16">
        <f t="shared" si="0"/>
        <v>985</v>
      </c>
      <c r="G13" s="49">
        <f t="shared" si="1"/>
        <v>515</v>
      </c>
      <c r="H13" s="49">
        <f t="shared" si="2"/>
        <v>470</v>
      </c>
      <c r="I13" s="15">
        <v>16</v>
      </c>
      <c r="J13" s="52">
        <v>8</v>
      </c>
      <c r="K13" s="49">
        <v>8</v>
      </c>
      <c r="L13" s="15">
        <v>399</v>
      </c>
      <c r="M13" s="11">
        <v>237</v>
      </c>
      <c r="N13" s="49">
        <v>162</v>
      </c>
      <c r="O13" s="15">
        <v>570</v>
      </c>
      <c r="P13" s="11">
        <v>270</v>
      </c>
      <c r="Q13" s="49">
        <v>300</v>
      </c>
      <c r="R13" s="10" t="s">
        <v>115</v>
      </c>
      <c r="S13" s="10"/>
      <c r="W13" s="4"/>
    </row>
    <row r="14" spans="1:23" s="22" customFormat="1" ht="19.5" customHeight="1" x14ac:dyDescent="0.45">
      <c r="A14" s="43" t="s">
        <v>114</v>
      </c>
      <c r="B14" s="10"/>
      <c r="F14" s="16">
        <f t="shared" si="0"/>
        <v>625</v>
      </c>
      <c r="G14" s="49">
        <f t="shared" si="1"/>
        <v>366</v>
      </c>
      <c r="H14" s="49">
        <f t="shared" si="2"/>
        <v>259</v>
      </c>
      <c r="I14" s="15">
        <v>13</v>
      </c>
      <c r="J14" s="52">
        <v>7</v>
      </c>
      <c r="K14" s="49">
        <v>6</v>
      </c>
      <c r="L14" s="15">
        <v>212</v>
      </c>
      <c r="M14" s="11">
        <v>137</v>
      </c>
      <c r="N14" s="49">
        <v>75</v>
      </c>
      <c r="O14" s="15">
        <v>400</v>
      </c>
      <c r="P14" s="11">
        <v>222</v>
      </c>
      <c r="Q14" s="49">
        <v>178</v>
      </c>
      <c r="R14" s="10" t="s">
        <v>113</v>
      </c>
      <c r="S14" s="10"/>
    </row>
    <row r="15" spans="1:23" s="22" customFormat="1" ht="19.5" customHeight="1" x14ac:dyDescent="0.45">
      <c r="A15" s="43" t="s">
        <v>112</v>
      </c>
      <c r="B15" s="10"/>
      <c r="F15" s="16">
        <f t="shared" si="0"/>
        <v>375</v>
      </c>
      <c r="G15" s="49">
        <f t="shared" si="1"/>
        <v>210</v>
      </c>
      <c r="H15" s="49">
        <f t="shared" si="2"/>
        <v>165</v>
      </c>
      <c r="I15" s="15">
        <v>10</v>
      </c>
      <c r="J15" s="52">
        <v>4</v>
      </c>
      <c r="K15" s="49">
        <v>6</v>
      </c>
      <c r="L15" s="15">
        <v>142</v>
      </c>
      <c r="M15" s="11">
        <v>84</v>
      </c>
      <c r="N15" s="49">
        <v>58</v>
      </c>
      <c r="O15" s="15">
        <v>223</v>
      </c>
      <c r="P15" s="11">
        <v>122</v>
      </c>
      <c r="Q15" s="49">
        <v>101</v>
      </c>
      <c r="R15" s="10" t="s">
        <v>111</v>
      </c>
      <c r="S15" s="10"/>
    </row>
    <row r="16" spans="1:23" s="22" customFormat="1" ht="19.5" customHeight="1" x14ac:dyDescent="0.45">
      <c r="A16" s="43" t="s">
        <v>110</v>
      </c>
      <c r="B16" s="10"/>
      <c r="F16" s="16">
        <f t="shared" si="0"/>
        <v>1082</v>
      </c>
      <c r="G16" s="49">
        <f t="shared" si="1"/>
        <v>629</v>
      </c>
      <c r="H16" s="49">
        <f t="shared" si="2"/>
        <v>453</v>
      </c>
      <c r="I16" s="15">
        <v>18</v>
      </c>
      <c r="J16" s="52">
        <v>11</v>
      </c>
      <c r="K16" s="49">
        <v>7</v>
      </c>
      <c r="L16" s="15">
        <v>363</v>
      </c>
      <c r="M16" s="11">
        <v>229</v>
      </c>
      <c r="N16" s="49">
        <v>134</v>
      </c>
      <c r="O16" s="15">
        <v>701</v>
      </c>
      <c r="P16" s="11">
        <v>389</v>
      </c>
      <c r="Q16" s="49">
        <v>312</v>
      </c>
      <c r="R16" s="10" t="s">
        <v>109</v>
      </c>
      <c r="S16" s="10"/>
    </row>
    <row r="17" spans="1:20" s="22" customFormat="1" ht="19.5" customHeight="1" x14ac:dyDescent="0.45">
      <c r="A17" s="43" t="s">
        <v>108</v>
      </c>
      <c r="B17" s="10"/>
      <c r="F17" s="16">
        <f t="shared" si="0"/>
        <v>986</v>
      </c>
      <c r="G17" s="49">
        <f t="shared" si="1"/>
        <v>544</v>
      </c>
      <c r="H17" s="49">
        <f t="shared" si="2"/>
        <v>442</v>
      </c>
      <c r="I17" s="15">
        <v>14</v>
      </c>
      <c r="J17" s="52">
        <v>4</v>
      </c>
      <c r="K17" s="49">
        <v>10</v>
      </c>
      <c r="L17" s="15">
        <v>394</v>
      </c>
      <c r="M17" s="11">
        <v>217</v>
      </c>
      <c r="N17" s="49">
        <v>177</v>
      </c>
      <c r="O17" s="15">
        <v>578</v>
      </c>
      <c r="P17" s="11">
        <v>323</v>
      </c>
      <c r="Q17" s="49">
        <v>255</v>
      </c>
      <c r="R17" s="10" t="s">
        <v>107</v>
      </c>
      <c r="S17" s="10"/>
    </row>
    <row r="18" spans="1:20" s="22" customFormat="1" ht="19.5" customHeight="1" x14ac:dyDescent="0.45">
      <c r="A18" s="43" t="s">
        <v>106</v>
      </c>
      <c r="B18" s="10"/>
      <c r="F18" s="16">
        <f t="shared" si="0"/>
        <v>1551</v>
      </c>
      <c r="G18" s="49">
        <f t="shared" si="1"/>
        <v>832</v>
      </c>
      <c r="H18" s="49">
        <f t="shared" si="2"/>
        <v>719</v>
      </c>
      <c r="I18" s="15">
        <v>33</v>
      </c>
      <c r="J18" s="52">
        <v>17</v>
      </c>
      <c r="K18" s="49">
        <v>16</v>
      </c>
      <c r="L18" s="15">
        <v>627</v>
      </c>
      <c r="M18" s="11">
        <v>387</v>
      </c>
      <c r="N18" s="49">
        <v>240</v>
      </c>
      <c r="O18" s="15">
        <v>891</v>
      </c>
      <c r="P18" s="11">
        <v>428</v>
      </c>
      <c r="Q18" s="49">
        <v>463</v>
      </c>
      <c r="R18" s="10" t="s">
        <v>105</v>
      </c>
      <c r="S18" s="10"/>
    </row>
    <row r="19" spans="1:20" s="22" customFormat="1" ht="19.5" customHeight="1" x14ac:dyDescent="0.45">
      <c r="A19" s="43" t="s">
        <v>104</v>
      </c>
      <c r="B19" s="10"/>
      <c r="F19" s="16">
        <f t="shared" si="0"/>
        <v>1020</v>
      </c>
      <c r="G19" s="49">
        <f t="shared" si="1"/>
        <v>529</v>
      </c>
      <c r="H19" s="49">
        <f t="shared" si="2"/>
        <v>491</v>
      </c>
      <c r="I19" s="15">
        <v>39</v>
      </c>
      <c r="J19" s="52">
        <v>7</v>
      </c>
      <c r="K19" s="49">
        <v>32</v>
      </c>
      <c r="L19" s="15">
        <v>380</v>
      </c>
      <c r="M19" s="11">
        <v>209</v>
      </c>
      <c r="N19" s="49">
        <v>171</v>
      </c>
      <c r="O19" s="15">
        <v>601</v>
      </c>
      <c r="P19" s="11">
        <v>313</v>
      </c>
      <c r="Q19" s="49">
        <v>288</v>
      </c>
      <c r="R19" s="10" t="s">
        <v>103</v>
      </c>
      <c r="S19" s="10"/>
    </row>
    <row r="20" spans="1:20" s="22" customFormat="1" ht="19.5" customHeight="1" x14ac:dyDescent="0.45">
      <c r="A20" s="43" t="s">
        <v>102</v>
      </c>
      <c r="B20" s="10"/>
      <c r="F20" s="16">
        <f t="shared" si="0"/>
        <v>1078</v>
      </c>
      <c r="G20" s="49">
        <f t="shared" si="1"/>
        <v>603</v>
      </c>
      <c r="H20" s="49">
        <f t="shared" si="2"/>
        <v>475</v>
      </c>
      <c r="I20" s="15">
        <v>41</v>
      </c>
      <c r="J20" s="52">
        <v>29</v>
      </c>
      <c r="K20" s="49">
        <v>12</v>
      </c>
      <c r="L20" s="15">
        <v>423</v>
      </c>
      <c r="M20" s="11">
        <v>271</v>
      </c>
      <c r="N20" s="49">
        <v>152</v>
      </c>
      <c r="O20" s="15">
        <v>614</v>
      </c>
      <c r="P20" s="11">
        <v>303</v>
      </c>
      <c r="Q20" s="49">
        <v>311</v>
      </c>
      <c r="R20" s="10" t="s">
        <v>101</v>
      </c>
      <c r="S20" s="10"/>
    </row>
    <row r="21" spans="1:20" s="22" customFormat="1" ht="19.5" customHeight="1" x14ac:dyDescent="0.45">
      <c r="A21" s="43" t="s">
        <v>100</v>
      </c>
      <c r="B21" s="10"/>
      <c r="F21" s="16">
        <f t="shared" si="0"/>
        <v>1120</v>
      </c>
      <c r="G21" s="49">
        <f t="shared" si="1"/>
        <v>637</v>
      </c>
      <c r="H21" s="49">
        <f t="shared" si="2"/>
        <v>483</v>
      </c>
      <c r="I21" s="15">
        <v>32</v>
      </c>
      <c r="J21" s="52">
        <v>10</v>
      </c>
      <c r="K21" s="49">
        <v>22</v>
      </c>
      <c r="L21" s="15">
        <v>438</v>
      </c>
      <c r="M21" s="11">
        <v>259</v>
      </c>
      <c r="N21" s="49">
        <v>179</v>
      </c>
      <c r="O21" s="15">
        <v>650</v>
      </c>
      <c r="P21" s="11">
        <v>368</v>
      </c>
      <c r="Q21" s="49">
        <v>282</v>
      </c>
      <c r="R21" s="10" t="s">
        <v>99</v>
      </c>
      <c r="S21" s="10"/>
    </row>
    <row r="22" spans="1:20" s="22" customFormat="1" ht="19.5" customHeight="1" x14ac:dyDescent="0.45">
      <c r="A22" s="43" t="s">
        <v>98</v>
      </c>
      <c r="B22" s="10"/>
      <c r="F22" s="16">
        <f t="shared" si="0"/>
        <v>642</v>
      </c>
      <c r="G22" s="49">
        <f t="shared" si="1"/>
        <v>398</v>
      </c>
      <c r="H22" s="49">
        <f t="shared" si="2"/>
        <v>244</v>
      </c>
      <c r="I22" s="15">
        <v>11</v>
      </c>
      <c r="J22" s="52">
        <v>6</v>
      </c>
      <c r="K22" s="49">
        <v>5</v>
      </c>
      <c r="L22" s="15">
        <v>247</v>
      </c>
      <c r="M22" s="11">
        <v>164</v>
      </c>
      <c r="N22" s="49">
        <v>83</v>
      </c>
      <c r="O22" s="15">
        <v>384</v>
      </c>
      <c r="P22" s="11">
        <v>228</v>
      </c>
      <c r="Q22" s="49">
        <v>156</v>
      </c>
      <c r="R22" s="10" t="s">
        <v>97</v>
      </c>
      <c r="S22" s="10"/>
    </row>
    <row r="23" spans="1:20" s="22" customFormat="1" ht="19.5" customHeight="1" x14ac:dyDescent="0.45">
      <c r="A23" s="43" t="s">
        <v>96</v>
      </c>
      <c r="B23" s="10"/>
      <c r="F23" s="16">
        <f t="shared" si="0"/>
        <v>1807</v>
      </c>
      <c r="G23" s="49">
        <f t="shared" si="1"/>
        <v>902</v>
      </c>
      <c r="H23" s="49">
        <f t="shared" si="2"/>
        <v>905</v>
      </c>
      <c r="I23" s="15">
        <v>109</v>
      </c>
      <c r="J23" s="52">
        <v>33</v>
      </c>
      <c r="K23" s="49">
        <v>76</v>
      </c>
      <c r="L23" s="15">
        <v>701</v>
      </c>
      <c r="M23" s="11">
        <v>387</v>
      </c>
      <c r="N23" s="49">
        <v>314</v>
      </c>
      <c r="O23" s="15">
        <v>997</v>
      </c>
      <c r="P23" s="11">
        <v>482</v>
      </c>
      <c r="Q23" s="49">
        <v>515</v>
      </c>
      <c r="R23" s="10" t="s">
        <v>95</v>
      </c>
      <c r="S23" s="10"/>
    </row>
    <row r="24" spans="1:20" s="22" customFormat="1" ht="19.5" customHeight="1" x14ac:dyDescent="0.45">
      <c r="A24" s="43" t="s">
        <v>94</v>
      </c>
      <c r="B24" s="10"/>
      <c r="F24" s="16">
        <f t="shared" si="0"/>
        <v>1679</v>
      </c>
      <c r="G24" s="49">
        <f t="shared" si="1"/>
        <v>908</v>
      </c>
      <c r="H24" s="49">
        <f t="shared" si="2"/>
        <v>771</v>
      </c>
      <c r="I24" s="15">
        <v>36</v>
      </c>
      <c r="J24" s="52">
        <v>17</v>
      </c>
      <c r="K24" s="49">
        <v>19</v>
      </c>
      <c r="L24" s="15">
        <v>626</v>
      </c>
      <c r="M24" s="11">
        <v>384</v>
      </c>
      <c r="N24" s="49">
        <v>242</v>
      </c>
      <c r="O24" s="15">
        <v>1017</v>
      </c>
      <c r="P24" s="11">
        <v>507</v>
      </c>
      <c r="Q24" s="49">
        <v>510</v>
      </c>
      <c r="R24" s="10" t="s">
        <v>93</v>
      </c>
      <c r="S24" s="10"/>
    </row>
    <row r="25" spans="1:20" s="22" customFormat="1" ht="19.5" customHeight="1" x14ac:dyDescent="0.45">
      <c r="A25" s="43" t="s">
        <v>92</v>
      </c>
      <c r="B25" s="10"/>
      <c r="F25" s="16">
        <f t="shared" si="0"/>
        <v>952</v>
      </c>
      <c r="G25" s="49">
        <f t="shared" si="1"/>
        <v>550</v>
      </c>
      <c r="H25" s="49">
        <f t="shared" si="2"/>
        <v>402</v>
      </c>
      <c r="I25" s="15">
        <v>25</v>
      </c>
      <c r="J25" s="52">
        <v>18</v>
      </c>
      <c r="K25" s="49">
        <v>7</v>
      </c>
      <c r="L25" s="15">
        <v>367</v>
      </c>
      <c r="M25" s="11">
        <v>231</v>
      </c>
      <c r="N25" s="49">
        <v>136</v>
      </c>
      <c r="O25" s="15">
        <v>560</v>
      </c>
      <c r="P25" s="11">
        <v>301</v>
      </c>
      <c r="Q25" s="49">
        <v>259</v>
      </c>
      <c r="R25" s="10" t="s">
        <v>91</v>
      </c>
      <c r="S25" s="10"/>
    </row>
    <row r="26" spans="1:20" s="22" customFormat="1" ht="19.5" customHeight="1" x14ac:dyDescent="0.45">
      <c r="A26" s="43" t="s">
        <v>90</v>
      </c>
      <c r="B26" s="10"/>
      <c r="F26" s="16">
        <f>G26+H26</f>
        <v>990</v>
      </c>
      <c r="G26" s="49">
        <f>J26+M26+P26</f>
        <v>578</v>
      </c>
      <c r="H26" s="49">
        <f>K26+N26+Q26</f>
        <v>412</v>
      </c>
      <c r="I26" s="15">
        <v>15</v>
      </c>
      <c r="J26" s="52">
        <v>6</v>
      </c>
      <c r="K26" s="49">
        <v>9</v>
      </c>
      <c r="L26" s="15">
        <v>339</v>
      </c>
      <c r="M26" s="11">
        <v>217</v>
      </c>
      <c r="N26" s="49">
        <v>122</v>
      </c>
      <c r="O26" s="15">
        <v>636</v>
      </c>
      <c r="P26" s="11">
        <v>355</v>
      </c>
      <c r="Q26" s="49">
        <v>281</v>
      </c>
      <c r="R26" s="10" t="s">
        <v>89</v>
      </c>
      <c r="S26" s="10"/>
    </row>
    <row r="27" spans="1:20" s="22" customFormat="1" ht="19.5" customHeight="1" x14ac:dyDescent="0.45">
      <c r="A27" s="43"/>
      <c r="B27" s="10"/>
      <c r="F27" s="14"/>
      <c r="G27" s="53"/>
      <c r="H27" s="53"/>
      <c r="I27" s="14"/>
      <c r="J27" s="55"/>
      <c r="K27" s="53"/>
      <c r="L27" s="14"/>
      <c r="M27" s="54"/>
      <c r="N27" s="53"/>
      <c r="O27" s="14"/>
      <c r="P27" s="54"/>
      <c r="Q27" s="53"/>
      <c r="R27" s="10"/>
      <c r="S27" s="10"/>
    </row>
    <row r="28" spans="1:20" s="34" customFormat="1" ht="27.75" customHeight="1" x14ac:dyDescent="0.5">
      <c r="B28" s="35" t="s">
        <v>129</v>
      </c>
      <c r="C28" s="35"/>
      <c r="D28" s="36"/>
      <c r="E28" s="35"/>
      <c r="O28" s="42"/>
      <c r="P28" s="42"/>
      <c r="Q28" s="42"/>
      <c r="R28" s="42"/>
    </row>
    <row r="29" spans="1:20" s="34" customFormat="1" x14ac:dyDescent="0.5">
      <c r="B29" s="35" t="s">
        <v>130</v>
      </c>
      <c r="C29" s="35"/>
      <c r="D29" s="36"/>
      <c r="E29" s="35"/>
      <c r="F29" s="35"/>
      <c r="I29" s="35"/>
      <c r="O29" s="42"/>
      <c r="P29" s="42"/>
      <c r="Q29" s="42"/>
      <c r="R29" s="42"/>
    </row>
    <row r="30" spans="1:20" s="37" customFormat="1" ht="16.5" customHeight="1" x14ac:dyDescent="0.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s="37" customFormat="1" ht="16.5" customHeight="1" x14ac:dyDescent="0.45">
      <c r="A31" s="92" t="s">
        <v>56</v>
      </c>
      <c r="B31" s="93"/>
      <c r="C31" s="93"/>
      <c r="D31" s="93"/>
      <c r="E31" s="94"/>
      <c r="F31" s="88" t="s">
        <v>36</v>
      </c>
      <c r="G31" s="89"/>
      <c r="H31" s="90"/>
      <c r="I31" s="88" t="s">
        <v>55</v>
      </c>
      <c r="J31" s="89"/>
      <c r="K31" s="90"/>
      <c r="L31" s="88" t="s">
        <v>54</v>
      </c>
      <c r="M31" s="89"/>
      <c r="N31" s="90"/>
      <c r="O31" s="88" t="s">
        <v>53</v>
      </c>
      <c r="P31" s="89"/>
      <c r="Q31" s="90"/>
      <c r="R31" s="5"/>
      <c r="S31" s="5"/>
      <c r="T31" s="5"/>
    </row>
    <row r="32" spans="1:20" s="37" customFormat="1" ht="16.5" customHeight="1" x14ac:dyDescent="0.45">
      <c r="A32" s="95"/>
      <c r="B32" s="95"/>
      <c r="C32" s="95"/>
      <c r="D32" s="95"/>
      <c r="E32" s="96"/>
      <c r="F32" s="32" t="s">
        <v>36</v>
      </c>
      <c r="G32" s="31" t="s">
        <v>35</v>
      </c>
      <c r="H32" s="32" t="s">
        <v>34</v>
      </c>
      <c r="I32" s="32" t="s">
        <v>36</v>
      </c>
      <c r="J32" s="31" t="s">
        <v>35</v>
      </c>
      <c r="K32" s="32" t="s">
        <v>34</v>
      </c>
      <c r="L32" s="32" t="s">
        <v>36</v>
      </c>
      <c r="M32" s="31" t="s">
        <v>35</v>
      </c>
      <c r="N32" s="30" t="s">
        <v>34</v>
      </c>
      <c r="O32" s="32" t="s">
        <v>36</v>
      </c>
      <c r="P32" s="31" t="s">
        <v>35</v>
      </c>
      <c r="Q32" s="30" t="s">
        <v>34</v>
      </c>
      <c r="R32" s="72" t="s">
        <v>51</v>
      </c>
      <c r="S32" s="86"/>
      <c r="T32" s="86"/>
    </row>
    <row r="33" spans="1:20" s="37" customFormat="1" ht="16.5" customHeight="1" x14ac:dyDescent="0.45">
      <c r="A33" s="97"/>
      <c r="B33" s="97"/>
      <c r="C33" s="97"/>
      <c r="D33" s="97"/>
      <c r="E33" s="98"/>
      <c r="F33" s="59" t="s">
        <v>33</v>
      </c>
      <c r="G33" s="39" t="s">
        <v>32</v>
      </c>
      <c r="H33" s="59" t="s">
        <v>31</v>
      </c>
      <c r="I33" s="59" t="s">
        <v>33</v>
      </c>
      <c r="J33" s="39" t="s">
        <v>32</v>
      </c>
      <c r="K33" s="59" t="s">
        <v>31</v>
      </c>
      <c r="L33" s="59" t="s">
        <v>33</v>
      </c>
      <c r="M33" s="39" t="s">
        <v>32</v>
      </c>
      <c r="N33" s="60" t="s">
        <v>31</v>
      </c>
      <c r="O33" s="59" t="s">
        <v>33</v>
      </c>
      <c r="P33" s="39" t="s">
        <v>32</v>
      </c>
      <c r="Q33" s="60" t="s">
        <v>31</v>
      </c>
      <c r="R33" s="6"/>
      <c r="S33" s="6"/>
      <c r="T33" s="6"/>
    </row>
    <row r="34" spans="1:20" s="22" customFormat="1" ht="21" customHeight="1" x14ac:dyDescent="0.45">
      <c r="A34" s="43" t="s">
        <v>88</v>
      </c>
      <c r="B34" s="10"/>
      <c r="F34" s="16">
        <f>G34+H34</f>
        <v>1114</v>
      </c>
      <c r="G34" s="49">
        <f>J34+M34+P34</f>
        <v>625</v>
      </c>
      <c r="H34" s="49">
        <f>K34+N34+Q34</f>
        <v>489</v>
      </c>
      <c r="I34" s="15">
        <v>44</v>
      </c>
      <c r="J34" s="52">
        <v>23</v>
      </c>
      <c r="K34" s="49">
        <v>21</v>
      </c>
      <c r="L34" s="15">
        <v>379</v>
      </c>
      <c r="M34" s="11">
        <v>229</v>
      </c>
      <c r="N34" s="49">
        <v>150</v>
      </c>
      <c r="O34" s="15">
        <v>691</v>
      </c>
      <c r="P34" s="11">
        <v>373</v>
      </c>
      <c r="Q34" s="49">
        <v>318</v>
      </c>
      <c r="R34" s="10" t="s">
        <v>87</v>
      </c>
      <c r="S34" s="10"/>
    </row>
    <row r="35" spans="1:20" s="22" customFormat="1" ht="21" customHeight="1" x14ac:dyDescent="0.45">
      <c r="A35" s="43" t="s">
        <v>63</v>
      </c>
      <c r="B35" s="10"/>
      <c r="F35" s="16">
        <f>G35+H35</f>
        <v>730</v>
      </c>
      <c r="G35" s="49">
        <f>J35+M35+P35</f>
        <v>389</v>
      </c>
      <c r="H35" s="49">
        <f>K35+N35+Q35</f>
        <v>341</v>
      </c>
      <c r="I35" s="15">
        <v>33</v>
      </c>
      <c r="J35" s="52">
        <v>12</v>
      </c>
      <c r="K35" s="49">
        <v>21</v>
      </c>
      <c r="L35" s="15">
        <v>265</v>
      </c>
      <c r="M35" s="11">
        <v>157</v>
      </c>
      <c r="N35" s="49">
        <v>108</v>
      </c>
      <c r="O35" s="15">
        <v>432</v>
      </c>
      <c r="P35" s="11">
        <v>220</v>
      </c>
      <c r="Q35" s="49">
        <v>212</v>
      </c>
      <c r="R35" s="10" t="s">
        <v>86</v>
      </c>
      <c r="S35" s="10"/>
    </row>
    <row r="36" spans="1:20" s="22" customFormat="1" ht="18" customHeight="1" x14ac:dyDescent="0.45">
      <c r="A36" s="43" t="s">
        <v>62</v>
      </c>
      <c r="B36" s="43"/>
      <c r="F36" s="16">
        <f t="shared" ref="F36:F49" si="3">G36+H36</f>
        <v>416</v>
      </c>
      <c r="G36" s="49">
        <f t="shared" ref="G36:G49" si="4">J36+M36+P36</f>
        <v>234</v>
      </c>
      <c r="H36" s="49">
        <f t="shared" ref="H36:H49" si="5">K36+N36+Q36</f>
        <v>182</v>
      </c>
      <c r="I36" s="15">
        <v>12</v>
      </c>
      <c r="J36" s="52">
        <v>9</v>
      </c>
      <c r="K36" s="49">
        <v>3</v>
      </c>
      <c r="L36" s="15">
        <v>127</v>
      </c>
      <c r="M36" s="11">
        <v>81</v>
      </c>
      <c r="N36" s="49">
        <v>46</v>
      </c>
      <c r="O36" s="15">
        <v>277</v>
      </c>
      <c r="P36" s="11">
        <v>144</v>
      </c>
      <c r="Q36" s="49">
        <v>133</v>
      </c>
      <c r="R36" s="43" t="s">
        <v>85</v>
      </c>
    </row>
    <row r="37" spans="1:20" s="22" customFormat="1" ht="18" customHeight="1" x14ac:dyDescent="0.45">
      <c r="A37" s="43" t="s">
        <v>60</v>
      </c>
      <c r="B37" s="43"/>
      <c r="F37" s="16">
        <f t="shared" si="3"/>
        <v>1775</v>
      </c>
      <c r="G37" s="49">
        <f t="shared" si="4"/>
        <v>1255</v>
      </c>
      <c r="H37" s="49">
        <f t="shared" si="5"/>
        <v>520</v>
      </c>
      <c r="I37" s="15">
        <v>285</v>
      </c>
      <c r="J37" s="52">
        <v>237</v>
      </c>
      <c r="K37" s="49">
        <v>48</v>
      </c>
      <c r="L37" s="15">
        <v>759</v>
      </c>
      <c r="M37" s="11">
        <v>546</v>
      </c>
      <c r="N37" s="49">
        <v>213</v>
      </c>
      <c r="O37" s="15">
        <v>731</v>
      </c>
      <c r="P37" s="11">
        <v>472</v>
      </c>
      <c r="Q37" s="49">
        <v>259</v>
      </c>
      <c r="R37" s="43" t="s">
        <v>84</v>
      </c>
    </row>
    <row r="38" spans="1:20" s="22" customFormat="1" ht="18" customHeight="1" x14ac:dyDescent="0.45">
      <c r="A38" s="43" t="s">
        <v>58</v>
      </c>
      <c r="B38" s="43"/>
      <c r="F38" s="16">
        <f t="shared" si="3"/>
        <v>2119</v>
      </c>
      <c r="G38" s="49">
        <f t="shared" si="4"/>
        <v>1097</v>
      </c>
      <c r="H38" s="49">
        <f t="shared" si="5"/>
        <v>1022</v>
      </c>
      <c r="I38" s="15">
        <v>78</v>
      </c>
      <c r="J38" s="52">
        <v>38</v>
      </c>
      <c r="K38" s="49">
        <v>40</v>
      </c>
      <c r="L38" s="15">
        <v>778</v>
      </c>
      <c r="M38" s="11">
        <v>416</v>
      </c>
      <c r="N38" s="49">
        <v>362</v>
      </c>
      <c r="O38" s="15">
        <v>1263</v>
      </c>
      <c r="P38" s="11">
        <v>643</v>
      </c>
      <c r="Q38" s="49">
        <v>620</v>
      </c>
      <c r="R38" s="43" t="s">
        <v>83</v>
      </c>
    </row>
    <row r="39" spans="1:20" s="22" customFormat="1" ht="18" customHeight="1" x14ac:dyDescent="0.45">
      <c r="A39" s="43" t="s">
        <v>57</v>
      </c>
      <c r="B39" s="43"/>
      <c r="F39" s="16">
        <f t="shared" si="3"/>
        <v>779</v>
      </c>
      <c r="G39" s="49">
        <f t="shared" si="4"/>
        <v>454</v>
      </c>
      <c r="H39" s="49">
        <f t="shared" si="5"/>
        <v>325</v>
      </c>
      <c r="I39" s="15">
        <v>26</v>
      </c>
      <c r="J39" s="52">
        <v>19</v>
      </c>
      <c r="K39" s="49">
        <v>7</v>
      </c>
      <c r="L39" s="15">
        <v>299</v>
      </c>
      <c r="M39" s="11">
        <v>179</v>
      </c>
      <c r="N39" s="49">
        <v>120</v>
      </c>
      <c r="O39" s="15">
        <v>454</v>
      </c>
      <c r="P39" s="11">
        <v>256</v>
      </c>
      <c r="Q39" s="49">
        <v>198</v>
      </c>
      <c r="R39" s="43" t="s">
        <v>82</v>
      </c>
    </row>
    <row r="40" spans="1:20" s="22" customFormat="1" ht="18" customHeight="1" x14ac:dyDescent="0.45">
      <c r="A40" s="43" t="s">
        <v>52</v>
      </c>
      <c r="B40" s="43"/>
      <c r="F40" s="16">
        <f t="shared" si="3"/>
        <v>323</v>
      </c>
      <c r="G40" s="49">
        <f t="shared" si="4"/>
        <v>189</v>
      </c>
      <c r="H40" s="49">
        <f t="shared" si="5"/>
        <v>134</v>
      </c>
      <c r="I40" s="15">
        <v>3</v>
      </c>
      <c r="J40" s="52">
        <v>2</v>
      </c>
      <c r="K40" s="49">
        <v>1</v>
      </c>
      <c r="L40" s="15">
        <v>115</v>
      </c>
      <c r="M40" s="11">
        <v>76</v>
      </c>
      <c r="N40" s="49">
        <v>39</v>
      </c>
      <c r="O40" s="15">
        <v>205</v>
      </c>
      <c r="P40" s="11">
        <v>111</v>
      </c>
      <c r="Q40" s="49">
        <v>94</v>
      </c>
      <c r="R40" s="43" t="s">
        <v>81</v>
      </c>
    </row>
    <row r="41" spans="1:20" s="22" customFormat="1" ht="18" customHeight="1" x14ac:dyDescent="0.45">
      <c r="A41" s="43" t="s">
        <v>50</v>
      </c>
      <c r="B41" s="43"/>
      <c r="F41" s="16">
        <f t="shared" si="3"/>
        <v>468</v>
      </c>
      <c r="G41" s="49">
        <f t="shared" si="4"/>
        <v>235</v>
      </c>
      <c r="H41" s="49">
        <f t="shared" si="5"/>
        <v>233</v>
      </c>
      <c r="I41" s="15">
        <v>17</v>
      </c>
      <c r="J41" s="52">
        <v>12</v>
      </c>
      <c r="K41" s="49">
        <v>5</v>
      </c>
      <c r="L41" s="15">
        <v>162</v>
      </c>
      <c r="M41" s="11">
        <v>87</v>
      </c>
      <c r="N41" s="49">
        <v>75</v>
      </c>
      <c r="O41" s="15">
        <v>289</v>
      </c>
      <c r="P41" s="11">
        <v>136</v>
      </c>
      <c r="Q41" s="49">
        <v>153</v>
      </c>
      <c r="R41" s="43" t="s">
        <v>80</v>
      </c>
    </row>
    <row r="42" spans="1:20" s="22" customFormat="1" ht="18" customHeight="1" x14ac:dyDescent="0.45">
      <c r="A42" s="43" t="s">
        <v>49</v>
      </c>
      <c r="B42" s="43"/>
      <c r="F42" s="16">
        <f t="shared" si="3"/>
        <v>897</v>
      </c>
      <c r="G42" s="49">
        <f t="shared" si="4"/>
        <v>462</v>
      </c>
      <c r="H42" s="49">
        <f t="shared" si="5"/>
        <v>435</v>
      </c>
      <c r="I42" s="15">
        <v>60</v>
      </c>
      <c r="J42" s="52">
        <v>30</v>
      </c>
      <c r="K42" s="49">
        <v>30</v>
      </c>
      <c r="L42" s="15">
        <v>326</v>
      </c>
      <c r="M42" s="11">
        <v>171</v>
      </c>
      <c r="N42" s="49">
        <v>155</v>
      </c>
      <c r="O42" s="15">
        <v>511</v>
      </c>
      <c r="P42" s="11">
        <v>261</v>
      </c>
      <c r="Q42" s="49">
        <v>250</v>
      </c>
      <c r="R42" s="43" t="s">
        <v>79</v>
      </c>
    </row>
    <row r="43" spans="1:20" s="22" customFormat="1" ht="18" customHeight="1" x14ac:dyDescent="0.45">
      <c r="A43" s="43" t="s">
        <v>78</v>
      </c>
      <c r="B43" s="43"/>
      <c r="F43" s="16">
        <f t="shared" si="3"/>
        <v>390</v>
      </c>
      <c r="G43" s="49">
        <f t="shared" si="4"/>
        <v>203</v>
      </c>
      <c r="H43" s="49">
        <f t="shared" si="5"/>
        <v>187</v>
      </c>
      <c r="I43" s="15">
        <v>12</v>
      </c>
      <c r="J43" s="52">
        <v>7</v>
      </c>
      <c r="K43" s="49">
        <v>5</v>
      </c>
      <c r="L43" s="15">
        <v>146</v>
      </c>
      <c r="M43" s="11">
        <v>82</v>
      </c>
      <c r="N43" s="49">
        <v>64</v>
      </c>
      <c r="O43" s="15">
        <v>232</v>
      </c>
      <c r="P43" s="11">
        <v>114</v>
      </c>
      <c r="Q43" s="49">
        <v>118</v>
      </c>
      <c r="R43" s="43" t="s">
        <v>77</v>
      </c>
    </row>
    <row r="44" spans="1:20" s="22" customFormat="1" ht="18" customHeight="1" x14ac:dyDescent="0.45">
      <c r="A44" s="43" t="s">
        <v>76</v>
      </c>
      <c r="B44" s="43"/>
      <c r="F44" s="16">
        <f t="shared" si="3"/>
        <v>423</v>
      </c>
      <c r="G44" s="49">
        <f t="shared" si="4"/>
        <v>249</v>
      </c>
      <c r="H44" s="49">
        <f t="shared" si="5"/>
        <v>174</v>
      </c>
      <c r="I44" s="15">
        <v>28</v>
      </c>
      <c r="J44" s="52">
        <v>10</v>
      </c>
      <c r="K44" s="49">
        <v>18</v>
      </c>
      <c r="L44" s="15">
        <v>135</v>
      </c>
      <c r="M44" s="11">
        <v>86</v>
      </c>
      <c r="N44" s="49">
        <v>49</v>
      </c>
      <c r="O44" s="15">
        <v>260</v>
      </c>
      <c r="P44" s="11">
        <v>153</v>
      </c>
      <c r="Q44" s="49">
        <v>107</v>
      </c>
      <c r="R44" s="43" t="s">
        <v>75</v>
      </c>
    </row>
    <row r="45" spans="1:20" s="22" customFormat="1" ht="18" customHeight="1" x14ac:dyDescent="0.45">
      <c r="A45" s="43" t="s">
        <v>74</v>
      </c>
      <c r="B45" s="43"/>
      <c r="F45" s="16">
        <f t="shared" si="3"/>
        <v>308</v>
      </c>
      <c r="G45" s="49">
        <f t="shared" si="4"/>
        <v>173</v>
      </c>
      <c r="H45" s="49">
        <f t="shared" si="5"/>
        <v>135</v>
      </c>
      <c r="I45" s="15">
        <v>4</v>
      </c>
      <c r="J45" s="52">
        <v>1</v>
      </c>
      <c r="K45" s="49">
        <v>3</v>
      </c>
      <c r="L45" s="15">
        <v>109</v>
      </c>
      <c r="M45" s="11">
        <v>58</v>
      </c>
      <c r="N45" s="49">
        <v>51</v>
      </c>
      <c r="O45" s="15">
        <v>195</v>
      </c>
      <c r="P45" s="11">
        <v>114</v>
      </c>
      <c r="Q45" s="49">
        <v>81</v>
      </c>
      <c r="R45" s="43" t="s">
        <v>73</v>
      </c>
    </row>
    <row r="46" spans="1:20" s="22" customFormat="1" ht="18" customHeight="1" x14ac:dyDescent="0.45">
      <c r="A46" s="43" t="s">
        <v>72</v>
      </c>
      <c r="B46" s="43"/>
      <c r="F46" s="16">
        <f t="shared" si="3"/>
        <v>1261</v>
      </c>
      <c r="G46" s="49">
        <f t="shared" si="4"/>
        <v>729</v>
      </c>
      <c r="H46" s="49">
        <f t="shared" si="5"/>
        <v>532</v>
      </c>
      <c r="I46" s="15">
        <v>133</v>
      </c>
      <c r="J46" s="52">
        <v>79</v>
      </c>
      <c r="K46" s="49">
        <v>54</v>
      </c>
      <c r="L46" s="15">
        <v>436</v>
      </c>
      <c r="M46" s="11">
        <v>258</v>
      </c>
      <c r="N46" s="49">
        <v>178</v>
      </c>
      <c r="O46" s="15">
        <v>692</v>
      </c>
      <c r="P46" s="11">
        <v>392</v>
      </c>
      <c r="Q46" s="49">
        <v>300</v>
      </c>
      <c r="R46" s="43" t="s">
        <v>71</v>
      </c>
    </row>
    <row r="47" spans="1:20" s="22" customFormat="1" ht="18" customHeight="1" x14ac:dyDescent="0.45">
      <c r="A47" s="43" t="s">
        <v>70</v>
      </c>
      <c r="B47" s="43"/>
      <c r="F47" s="16">
        <f t="shared" si="3"/>
        <v>302</v>
      </c>
      <c r="G47" s="49">
        <f t="shared" si="4"/>
        <v>186</v>
      </c>
      <c r="H47" s="49">
        <f t="shared" si="5"/>
        <v>116</v>
      </c>
      <c r="I47" s="15">
        <v>10</v>
      </c>
      <c r="J47" s="52">
        <v>5</v>
      </c>
      <c r="K47" s="49">
        <v>5</v>
      </c>
      <c r="L47" s="15">
        <v>100</v>
      </c>
      <c r="M47" s="11">
        <v>61</v>
      </c>
      <c r="N47" s="49">
        <v>39</v>
      </c>
      <c r="O47" s="15">
        <v>192</v>
      </c>
      <c r="P47" s="11">
        <v>120</v>
      </c>
      <c r="Q47" s="49">
        <v>72</v>
      </c>
      <c r="R47" s="43" t="s">
        <v>69</v>
      </c>
    </row>
    <row r="48" spans="1:20" s="22" customFormat="1" ht="18" customHeight="1" x14ac:dyDescent="0.45">
      <c r="A48" s="43" t="s">
        <v>68</v>
      </c>
      <c r="B48" s="43"/>
      <c r="F48" s="16">
        <f t="shared" si="3"/>
        <v>543</v>
      </c>
      <c r="G48" s="49">
        <f t="shared" si="4"/>
        <v>292</v>
      </c>
      <c r="H48" s="49">
        <f t="shared" si="5"/>
        <v>251</v>
      </c>
      <c r="I48" s="15">
        <v>29</v>
      </c>
      <c r="J48" s="52">
        <v>13</v>
      </c>
      <c r="K48" s="49">
        <v>16</v>
      </c>
      <c r="L48" s="15">
        <v>187</v>
      </c>
      <c r="M48" s="11">
        <v>105</v>
      </c>
      <c r="N48" s="49">
        <v>82</v>
      </c>
      <c r="O48" s="15">
        <v>327</v>
      </c>
      <c r="P48" s="11">
        <v>174</v>
      </c>
      <c r="Q48" s="49">
        <v>153</v>
      </c>
      <c r="R48" s="43" t="s">
        <v>67</v>
      </c>
    </row>
    <row r="49" spans="1:20" s="22" customFormat="1" ht="18" customHeight="1" x14ac:dyDescent="0.45">
      <c r="A49" s="43" t="s">
        <v>66</v>
      </c>
      <c r="B49" s="43"/>
      <c r="F49" s="16">
        <f t="shared" si="3"/>
        <v>294</v>
      </c>
      <c r="G49" s="49">
        <f t="shared" si="4"/>
        <v>159</v>
      </c>
      <c r="H49" s="49">
        <f t="shared" si="5"/>
        <v>135</v>
      </c>
      <c r="I49" s="15">
        <v>8</v>
      </c>
      <c r="J49" s="52">
        <v>5</v>
      </c>
      <c r="K49" s="49">
        <v>3</v>
      </c>
      <c r="L49" s="15">
        <v>126</v>
      </c>
      <c r="M49" s="11">
        <v>73</v>
      </c>
      <c r="N49" s="49">
        <v>53</v>
      </c>
      <c r="O49" s="15">
        <v>160</v>
      </c>
      <c r="P49" s="11">
        <v>81</v>
      </c>
      <c r="Q49" s="49">
        <v>79</v>
      </c>
      <c r="R49" s="43" t="s">
        <v>65</v>
      </c>
    </row>
    <row r="50" spans="1:20" s="37" customFormat="1" ht="4.9000000000000004" customHeight="1" x14ac:dyDescent="0.45">
      <c r="F50" s="48"/>
      <c r="G50" s="47"/>
      <c r="H50" s="48"/>
      <c r="I50" s="48"/>
      <c r="J50" s="47"/>
      <c r="K50" s="48"/>
      <c r="L50" s="48"/>
      <c r="M50" s="47"/>
      <c r="N50" s="46"/>
      <c r="O50" s="48"/>
      <c r="P50" s="47"/>
      <c r="Q50" s="46"/>
    </row>
    <row r="51" spans="1:20" s="5" customFormat="1" ht="3" customHeight="1" x14ac:dyDescent="0.45">
      <c r="A51" s="6"/>
      <c r="B51" s="6"/>
      <c r="C51" s="6"/>
      <c r="D51" s="6"/>
      <c r="E51" s="6"/>
      <c r="F51" s="9"/>
      <c r="G51" s="8"/>
      <c r="H51" s="9"/>
      <c r="I51" s="9"/>
      <c r="J51" s="8"/>
      <c r="K51" s="9"/>
      <c r="L51" s="9"/>
      <c r="M51" s="8"/>
      <c r="N51" s="7"/>
      <c r="O51" s="9"/>
      <c r="P51" s="8"/>
      <c r="Q51" s="7"/>
      <c r="R51" s="6"/>
      <c r="S51" s="6"/>
      <c r="T51" s="6"/>
    </row>
    <row r="52" spans="1:20" s="5" customFormat="1" ht="3" customHeight="1" x14ac:dyDescent="0.45">
      <c r="S52" s="37"/>
    </row>
    <row r="53" spans="1:20" s="4" customFormat="1" ht="16.5" customHeight="1" x14ac:dyDescent="0.45">
      <c r="B53" s="45" t="s">
        <v>1</v>
      </c>
    </row>
    <row r="54" spans="1:20" s="44" customFormat="1" ht="18.75" x14ac:dyDescent="0.45">
      <c r="B54" s="4" t="s">
        <v>64</v>
      </c>
    </row>
    <row r="56" spans="1:20" s="37" customFormat="1" ht="21.6" customHeight="1" x14ac:dyDescent="0.45">
      <c r="A56" s="43"/>
      <c r="B56" s="5"/>
    </row>
    <row r="57" spans="1:20" s="37" customFormat="1" ht="21.6" customHeight="1" x14ac:dyDescent="0.45">
      <c r="A57" s="43"/>
      <c r="B57" s="5"/>
    </row>
    <row r="58" spans="1:20" s="34" customFormat="1" ht="27.75" customHeight="1" x14ac:dyDescent="0.5">
      <c r="B58" s="35" t="s">
        <v>61</v>
      </c>
      <c r="C58" s="35"/>
      <c r="D58" s="36"/>
      <c r="E58" s="35"/>
      <c r="O58" s="42"/>
      <c r="P58" s="42"/>
      <c r="Q58" s="42"/>
      <c r="R58" s="42"/>
    </row>
    <row r="59" spans="1:20" s="34" customFormat="1" x14ac:dyDescent="0.5">
      <c r="B59" s="35" t="s">
        <v>59</v>
      </c>
      <c r="C59" s="35"/>
      <c r="D59" s="36"/>
      <c r="E59" s="35"/>
      <c r="F59" s="35"/>
      <c r="I59" s="35"/>
      <c r="O59" s="42"/>
      <c r="P59" s="42"/>
      <c r="Q59" s="42"/>
      <c r="R59" s="42"/>
    </row>
    <row r="60" spans="1:20" s="37" customFormat="1" ht="16.5" customHeight="1" x14ac:dyDescent="0.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s="37" customFormat="1" ht="16.5" customHeight="1" x14ac:dyDescent="0.45">
      <c r="A61" s="92" t="s">
        <v>56</v>
      </c>
      <c r="B61" s="93"/>
      <c r="C61" s="93"/>
      <c r="D61" s="93"/>
      <c r="E61" s="94"/>
      <c r="F61" s="88" t="s">
        <v>36</v>
      </c>
      <c r="G61" s="89"/>
      <c r="H61" s="90"/>
      <c r="I61" s="88" t="s">
        <v>55</v>
      </c>
      <c r="J61" s="89"/>
      <c r="K61" s="90"/>
      <c r="L61" s="88" t="s">
        <v>54</v>
      </c>
      <c r="M61" s="89"/>
      <c r="N61" s="90"/>
      <c r="O61" s="88" t="s">
        <v>53</v>
      </c>
      <c r="P61" s="89"/>
      <c r="Q61" s="90"/>
      <c r="R61" s="5"/>
      <c r="S61" s="5"/>
      <c r="T61" s="5"/>
    </row>
    <row r="62" spans="1:20" s="37" customFormat="1" ht="16.5" customHeight="1" x14ac:dyDescent="0.45">
      <c r="A62" s="95"/>
      <c r="B62" s="95"/>
      <c r="C62" s="95"/>
      <c r="D62" s="95"/>
      <c r="E62" s="96"/>
      <c r="F62" s="32" t="s">
        <v>36</v>
      </c>
      <c r="G62" s="31" t="s">
        <v>35</v>
      </c>
      <c r="H62" s="32" t="s">
        <v>34</v>
      </c>
      <c r="I62" s="32" t="s">
        <v>36</v>
      </c>
      <c r="J62" s="31" t="s">
        <v>35</v>
      </c>
      <c r="K62" s="32" t="s">
        <v>34</v>
      </c>
      <c r="L62" s="32" t="s">
        <v>36</v>
      </c>
      <c r="M62" s="31" t="s">
        <v>35</v>
      </c>
      <c r="N62" s="30" t="s">
        <v>34</v>
      </c>
      <c r="O62" s="29" t="s">
        <v>36</v>
      </c>
      <c r="P62" s="31" t="s">
        <v>35</v>
      </c>
      <c r="Q62" s="30" t="s">
        <v>34</v>
      </c>
      <c r="R62" s="101" t="s">
        <v>51</v>
      </c>
      <c r="S62" s="86"/>
      <c r="T62" s="86"/>
    </row>
    <row r="63" spans="1:20" s="37" customFormat="1" ht="16.5" customHeight="1" x14ac:dyDescent="0.45">
      <c r="A63" s="97"/>
      <c r="B63" s="97"/>
      <c r="C63" s="97"/>
      <c r="D63" s="97"/>
      <c r="E63" s="98"/>
      <c r="F63" s="59" t="s">
        <v>33</v>
      </c>
      <c r="G63" s="39" t="s">
        <v>32</v>
      </c>
      <c r="H63" s="59" t="s">
        <v>31</v>
      </c>
      <c r="I63" s="59" t="s">
        <v>33</v>
      </c>
      <c r="J63" s="39" t="s">
        <v>32</v>
      </c>
      <c r="K63" s="59" t="s">
        <v>31</v>
      </c>
      <c r="L63" s="59" t="s">
        <v>33</v>
      </c>
      <c r="M63" s="39" t="s">
        <v>32</v>
      </c>
      <c r="N63" s="60" t="s">
        <v>31</v>
      </c>
      <c r="O63" s="58" t="s">
        <v>33</v>
      </c>
      <c r="P63" s="39" t="s">
        <v>32</v>
      </c>
      <c r="Q63" s="60" t="s">
        <v>31</v>
      </c>
      <c r="R63" s="6"/>
      <c r="S63" s="6"/>
      <c r="T63" s="6"/>
    </row>
  </sheetData>
  <mergeCells count="22">
    <mergeCell ref="A10:E10"/>
    <mergeCell ref="R10:T10"/>
    <mergeCell ref="A5:E9"/>
    <mergeCell ref="F5:Q5"/>
    <mergeCell ref="F6:Q6"/>
    <mergeCell ref="R6:T8"/>
    <mergeCell ref="F7:H7"/>
    <mergeCell ref="I7:K7"/>
    <mergeCell ref="L7:N7"/>
    <mergeCell ref="O7:Q7"/>
    <mergeCell ref="R32:T32"/>
    <mergeCell ref="A61:E63"/>
    <mergeCell ref="F61:H61"/>
    <mergeCell ref="I61:K61"/>
    <mergeCell ref="L61:N61"/>
    <mergeCell ref="O61:Q61"/>
    <mergeCell ref="R62:T62"/>
    <mergeCell ref="A31:E33"/>
    <mergeCell ref="F31:H31"/>
    <mergeCell ref="I31:K31"/>
    <mergeCell ref="L31:N31"/>
    <mergeCell ref="O31:Q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T-3.122563</vt:lpstr>
      <vt:lpstr>T-3.13 2563</vt:lpstr>
      <vt:lpstr>T-3.122564</vt:lpstr>
      <vt:lpstr>T-3.13 2564</vt:lpstr>
      <vt:lpstr>T-3.122565</vt:lpstr>
      <vt:lpstr>T-3.13 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2022-08-08T04:38:29Z</cp:lastPrinted>
  <dcterms:created xsi:type="dcterms:W3CDTF">2022-07-26T05:21:30Z</dcterms:created>
  <dcterms:modified xsi:type="dcterms:W3CDTF">2022-08-08T04:38:39Z</dcterms:modified>
</cp:coreProperties>
</file>