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3.ตาราง 3\"/>
    </mc:Choice>
  </mc:AlternateContent>
  <bookViews>
    <workbookView xWindow="0" yWindow="0" windowWidth="21600" windowHeight="9660" tabRatio="736"/>
  </bookViews>
  <sheets>
    <sheet name="T-3.7" sheetId="42" r:id="rId1"/>
  </sheets>
  <definedNames>
    <definedName name="_xlnm.Print_Area" localSheetId="0">'T-3.7'!$A$1:$W$40</definedName>
  </definedNames>
  <calcPr calcId="162913"/>
</workbook>
</file>

<file path=xl/calcChain.xml><?xml version="1.0" encoding="utf-8"?>
<calcChain xmlns="http://schemas.openxmlformats.org/spreadsheetml/2006/main">
  <c r="G32" i="42" l="1"/>
  <c r="F32" i="42"/>
  <c r="G31" i="42"/>
  <c r="F31" i="42"/>
  <c r="G30" i="42"/>
  <c r="F30" i="42"/>
  <c r="E30" i="42" s="1"/>
  <c r="S29" i="42"/>
  <c r="R29" i="42"/>
  <c r="Q29" i="42"/>
  <c r="P29" i="42"/>
  <c r="O29" i="42"/>
  <c r="N29" i="42"/>
  <c r="M29" i="42"/>
  <c r="L29" i="42"/>
  <c r="K29" i="42"/>
  <c r="J29" i="42"/>
  <c r="I29" i="42"/>
  <c r="H29" i="42"/>
  <c r="G28" i="42"/>
  <c r="F28" i="42"/>
  <c r="E28" i="42" s="1"/>
  <c r="G27" i="42"/>
  <c r="F27" i="42"/>
  <c r="E27" i="42" s="1"/>
  <c r="G26" i="42"/>
  <c r="F26" i="42"/>
  <c r="E26" i="42" s="1"/>
  <c r="S25" i="42"/>
  <c r="R25" i="42"/>
  <c r="Q25" i="42"/>
  <c r="P25" i="42"/>
  <c r="O25" i="42"/>
  <c r="N25" i="42"/>
  <c r="M25" i="42"/>
  <c r="L25" i="42"/>
  <c r="K25" i="42"/>
  <c r="J25" i="42"/>
  <c r="I25" i="42"/>
  <c r="H25" i="42"/>
  <c r="G24" i="42"/>
  <c r="F24" i="42"/>
  <c r="G23" i="42"/>
  <c r="F23" i="42"/>
  <c r="G22" i="42"/>
  <c r="F22" i="42"/>
  <c r="G21" i="42"/>
  <c r="F21" i="42"/>
  <c r="G20" i="42"/>
  <c r="F20" i="42"/>
  <c r="G19" i="42"/>
  <c r="F19" i="42"/>
  <c r="E19" i="42" s="1"/>
  <c r="S18" i="42"/>
  <c r="S13" i="42" s="1"/>
  <c r="R18" i="42"/>
  <c r="R13" i="42" s="1"/>
  <c r="Q18" i="42"/>
  <c r="Q13" i="42" s="1"/>
  <c r="P18" i="42"/>
  <c r="O18" i="42"/>
  <c r="N18" i="42"/>
  <c r="M18" i="42"/>
  <c r="L18" i="42"/>
  <c r="K18" i="42"/>
  <c r="J18" i="42"/>
  <c r="I18" i="42"/>
  <c r="H18" i="42"/>
  <c r="G16" i="42"/>
  <c r="F16" i="42"/>
  <c r="G15" i="42"/>
  <c r="F15" i="42"/>
  <c r="G14" i="42"/>
  <c r="F14" i="42"/>
  <c r="P13" i="42"/>
  <c r="O13" i="42"/>
  <c r="N13" i="42"/>
  <c r="M13" i="42"/>
  <c r="L13" i="42"/>
  <c r="K13" i="42"/>
  <c r="J13" i="42"/>
  <c r="I13" i="42"/>
  <c r="H13" i="42"/>
  <c r="G29" i="42" l="1"/>
  <c r="F29" i="42"/>
  <c r="E23" i="42"/>
  <c r="E20" i="42"/>
  <c r="E14" i="42"/>
  <c r="E31" i="42"/>
  <c r="G25" i="42"/>
  <c r="E22" i="42"/>
  <c r="K12" i="42"/>
  <c r="E16" i="42"/>
  <c r="E21" i="42"/>
  <c r="M12" i="42"/>
  <c r="Q12" i="42"/>
  <c r="E24" i="42"/>
  <c r="R12" i="42"/>
  <c r="S12" i="42"/>
  <c r="J12" i="42"/>
  <c r="E32" i="42"/>
  <c r="E25" i="42"/>
  <c r="O12" i="42"/>
  <c r="P12" i="42"/>
  <c r="I12" i="42"/>
  <c r="F25" i="42"/>
  <c r="H12" i="42"/>
  <c r="F18" i="42"/>
  <c r="L12" i="42"/>
  <c r="G18" i="42"/>
  <c r="N12" i="42"/>
  <c r="E15" i="42"/>
  <c r="F13" i="42"/>
  <c r="G13" i="42"/>
  <c r="E29" i="42" l="1"/>
  <c r="F12" i="42"/>
  <c r="E18" i="42"/>
  <c r="E13" i="42"/>
  <c r="E12" i="42" s="1"/>
  <c r="G12" i="42"/>
</calcChain>
</file>

<file path=xl/sharedStrings.xml><?xml version="1.0" encoding="utf-8"?>
<sst xmlns="http://schemas.openxmlformats.org/spreadsheetml/2006/main" count="121" uniqueCount="78">
  <si>
    <t>สนง.คณะกรรมการ</t>
  </si>
  <si>
    <t>การศึกษาขั้นพื้นฐาน</t>
  </si>
  <si>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</si>
  <si>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</si>
  <si>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</si>
  <si>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</si>
  <si>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</si>
  <si>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</si>
  <si>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</si>
  <si>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</si>
  <si>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</si>
  <si>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</si>
  <si>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</si>
  <si>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</si>
  <si>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</si>
  <si>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</si>
  <si>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 xml:space="preserve">ตาราง     </t>
  </si>
  <si>
    <t>เด็กเล็ก</t>
  </si>
  <si>
    <t>ประถม 1</t>
  </si>
  <si>
    <t>ประถม 2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</si>
  <si>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</si>
  <si>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</si>
  <si>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</si>
  <si>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</si>
  <si>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</si>
  <si>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</si>
  <si>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</si>
  <si>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 xml:space="preserve">Department of Local </t>
  </si>
  <si>
    <t>Administration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</si>
  <si>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</si>
  <si>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</si>
  <si>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</si>
  <si>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</si>
  <si>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</si>
  <si>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</si>
  <si>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</si>
  <si>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</si>
  <si>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</si>
  <si>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</si>
  <si>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</si>
  <si>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</si>
  <si>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</si>
  <si>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</si>
  <si>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</si>
  <si>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</si>
  <si>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</si>
  <si>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</si>
  <si>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</si>
  <si>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</si>
  <si>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</si>
  <si>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</si>
  <si>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</si>
  <si>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</si>
  <si>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</si>
  <si>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</si>
  <si>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</si>
  <si>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 xml:space="preserve">Table </t>
  </si>
  <si>
    <t>ส่งเสริมการศึกษาเอกชน</t>
  </si>
  <si>
    <r>
      <t xml:space="preserve">สังกัด  </t>
    </r>
    <r>
      <rPr>
        <sz val="11"/>
        <rFont val="TH SarabunPSK"/>
        <family val="2"/>
      </rPr>
      <t>Jurisdiction</t>
    </r>
  </si>
  <si>
    <t>Office of the Basic</t>
  </si>
  <si>
    <t>Education Commission</t>
  </si>
  <si>
    <t>Office of the Private</t>
  </si>
  <si>
    <t>กรมส่งเสริมการปกครองส่วนท้องถิ่น</t>
  </si>
  <si>
    <t>-</t>
  </si>
  <si>
    <r>
      <t>หมายเหตุ :  ส่วนราชการอื่น</t>
    </r>
    <r>
      <rPr>
        <vertAlign val="superscript"/>
        <sz val="13"/>
        <rFont val="TH SarabunPSK"/>
        <family val="2"/>
      </rPr>
      <t>1/</t>
    </r>
    <r>
      <rPr>
        <sz val="13"/>
        <rFont val="TH SarabunPSK"/>
        <family val="2"/>
      </rPr>
      <t xml:space="preserve"> ได้แก่ ศูนย์การศึกษาพิเศษประจำจังหวัดพิจิตร , กรมศาสนา</t>
    </r>
  </si>
  <si>
    <r>
      <t xml:space="preserve">   Note:  Other government organizations</t>
    </r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>; Phichit Provincial Special Education Center , Department of Religious Affairs</t>
    </r>
  </si>
  <si>
    <t xml:space="preserve">      ที่มา :  </t>
  </si>
  <si>
    <t>สำนักงานเขตพื้นที่การศึกษาประถมศึกษา (พิจิตร) เขต 1,2</t>
  </si>
  <si>
    <t>Source:  Phichit Primary Educational Service Area Office, Area 1,2</t>
  </si>
  <si>
    <t>สำนักงานศึกษาธิการจังหวัดพิจิตร</t>
  </si>
  <si>
    <t xml:space="preserve">            Phichit Provincial Education Office</t>
  </si>
  <si>
    <t xml:space="preserve">             Department of Local Administration.</t>
  </si>
  <si>
    <r>
      <t>ส่วนราชการอื่น</t>
    </r>
    <r>
      <rPr>
        <vertAlign val="superscript"/>
        <sz val="12"/>
        <rFont val="TH SarabunPSK"/>
        <family val="2"/>
      </rPr>
      <t>1/</t>
    </r>
  </si>
  <si>
    <r>
      <t>Other organizations</t>
    </r>
    <r>
      <rPr>
        <vertAlign val="superscript"/>
        <sz val="11"/>
        <rFont val="TH SarabunPSK"/>
        <family val="2"/>
      </rPr>
      <t>1/</t>
    </r>
  </si>
  <si>
    <t>นักเรียน จำแนกตามสังกัด เพศ และชั้นเรียน ปีการศึกษา 2564</t>
  </si>
  <si>
    <t>Student by Jurisdiction, Sex and Grade: Academic Year 2021</t>
  </si>
  <si>
    <t>สำนักงานเขตพื้นที่การศึกษามัธยมศึกษาพิจิตร</t>
  </si>
  <si>
    <t xml:space="preserve">            Phichit Secondary Education Service Area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</si>
</sst>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\-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vertAlign val="superscript"/>
      <sz val="13"/>
      <name val="TH SarabunPSK"/>
      <family val="2"/>
    </font>
    <font>
      <vertAlign val="superscript"/>
      <sz val="12"/>
      <name val="TH SarabunPSK"/>
      <family val="2"/>
    </font>
    <font>
      <vertAlign val="superscript"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3" fillId="0" borderId="0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0" xfId="0" applyFont="1" applyBorder="1"/>
    <xf numFmtId="0" fontId="5" fillId="0" borderId="8" xfId="0" applyFont="1" applyBorder="1"/>
    <xf numFmtId="0" fontId="6" fillId="0" borderId="0" xfId="0" applyFont="1" applyBorder="1" applyAlignment="1">
      <alignment vertical="center"/>
    </xf>
    <xf numFmtId="0" fontId="5" fillId="0" borderId="5" xfId="0" applyFont="1" applyBorder="1"/>
    <xf numFmtId="0" fontId="5" fillId="0" borderId="6" xfId="0" applyFont="1" applyBorder="1"/>
    <xf numFmtId="0" fontId="5" fillId="0" borderId="11" xfId="0" applyFont="1" applyBorder="1"/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0" xfId="0" applyFont="1" applyBorder="1"/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/>
    </xf>
    <xf numFmtId="187" fontId="1" fillId="0" borderId="0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7" fillId="0" borderId="0" xfId="0" applyFont="1" applyBorder="1"/>
    <xf numFmtId="0" fontId="5" fillId="0" borderId="0" xfId="0" applyFont="1" applyBorder="1" applyAlignment="1"/>
    <xf numFmtId="0" fontId="3" fillId="0" borderId="0" xfId="0" applyFont="1" applyBorder="1" applyAlignment="1"/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188" fontId="5" fillId="0" borderId="4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horizontal="right" vertical="center"/>
    </xf>
    <xf numFmtId="188" fontId="5" fillId="0" borderId="2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316443</xdr:colOff>
      <xdr:row>37</xdr:row>
      <xdr:rowOff>142875</xdr:rowOff>
    </xdr:from>
    <xdr:to>
      <xdr:col>22</xdr:col>
      <xdr:colOff>733425</xdr:colOff>
      <xdr:row>40</xdr:row>
      <xdr:rowOff>21167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10289118" y="6400800"/>
          <a:ext cx="416982" cy="564092"/>
          <a:chOff x="10219267" y="5772150"/>
          <a:chExt cx="467783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/>
        </xdr:nvSpPr>
        <xdr:spPr>
          <a:xfrm rot="5400000">
            <a:off x="10235932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41"/>
  <sheetViews>
    <sheetView showGridLines="0" tabSelected="1" topLeftCell="A16" zoomScaleNormal="100" workbookViewId="0">
      <selection activeCell="M38" sqref="M38:M39"/>
    </sheetView>
  </sheetViews>
  <sheetFormatPr defaultColWidth="9.09765625" defaultRowHeight="21.75"/>
  <cols>
    <col min="1" max="1" width="1.69921875" style="5" customWidth="1"/>
    <col min="2" max="2" width="3.8984375" style="5" customWidth="1"/>
    <col min="3" max="3" width="3.09765625" style="5" customWidth="1"/>
    <col min="4" max="4" width="3.69921875" style="5" customWidth="1"/>
    <col min="5" max="19" width="5.19921875" style="5" customWidth="1"/>
    <col min="20" max="20" width="1.09765625" style="5" customWidth="1"/>
    <col min="21" max="21" width="10.8984375" style="5" customWidth="1"/>
    <col min="22" max="22" width="2.296875" style="5" customWidth="1"/>
    <col min="23" max="23" width="8.19921875" style="5" customWidth="1"/>
    <col min="24" max="16384" width="9.09765625" style="5"/>
  </cols>
  <sheetData>
    <row r="1" spans="1:22" s="17" customFormat="1">
      <c r="B1" s="17" t="s">
        <v>16</v>
      </c>
      <c r="C1" s="21">
        <v>3.7</v>
      </c>
      <c r="D1" s="17" t="s">
        <v>74</v>
      </c>
    </row>
    <row r="2" spans="1:22" s="1" customFormat="1" ht="20.25" customHeight="1">
      <c r="B2" s="17" t="s">
        <v>56</v>
      </c>
      <c r="C2" s="21">
        <v>3.7</v>
      </c>
      <c r="D2" s="17" t="s">
        <v>75</v>
      </c>
      <c r="E2" s="17"/>
    </row>
    <row r="3" spans="1:22" ht="6.75" customHeight="1"/>
    <row r="4" spans="1:22" s="3" customFormat="1" ht="15" customHeight="1">
      <c r="A4" s="54" t="s">
        <v>14</v>
      </c>
      <c r="B4" s="54"/>
      <c r="C4" s="54"/>
      <c r="D4" s="75"/>
      <c r="E4" s="22"/>
      <c r="F4" s="14"/>
      <c r="G4" s="41"/>
      <c r="H4" s="55" t="s">
        <v>58</v>
      </c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63" t="s">
        <v>15</v>
      </c>
      <c r="U4" s="64"/>
    </row>
    <row r="5" spans="1:22" s="3" customFormat="1" ht="15.75" customHeight="1">
      <c r="A5" s="76"/>
      <c r="B5" s="76"/>
      <c r="C5" s="76"/>
      <c r="D5" s="77"/>
      <c r="E5" s="57"/>
      <c r="F5" s="58"/>
      <c r="G5" s="59"/>
      <c r="H5" s="57" t="s">
        <v>0</v>
      </c>
      <c r="I5" s="58"/>
      <c r="J5" s="59"/>
      <c r="K5" s="60" t="s">
        <v>0</v>
      </c>
      <c r="L5" s="61"/>
      <c r="M5" s="62"/>
      <c r="N5" s="57" t="s">
        <v>29</v>
      </c>
      <c r="O5" s="58"/>
      <c r="P5" s="59"/>
      <c r="Q5" s="58"/>
      <c r="R5" s="58"/>
      <c r="S5" s="58"/>
      <c r="T5" s="65"/>
      <c r="U5" s="66"/>
    </row>
    <row r="6" spans="1:22" s="3" customFormat="1" ht="17.25" customHeight="1">
      <c r="A6" s="76"/>
      <c r="B6" s="76"/>
      <c r="C6" s="76"/>
      <c r="D6" s="77"/>
      <c r="E6" s="57" t="s">
        <v>2</v>
      </c>
      <c r="F6" s="58"/>
      <c r="G6" s="59"/>
      <c r="H6" s="57" t="s">
        <v>1</v>
      </c>
      <c r="I6" s="58"/>
      <c r="J6" s="59"/>
      <c r="K6" s="57" t="s">
        <v>57</v>
      </c>
      <c r="L6" s="58"/>
      <c r="M6" s="59"/>
      <c r="N6" s="57" t="s">
        <v>44</v>
      </c>
      <c r="O6" s="58"/>
      <c r="P6" s="59"/>
      <c r="Q6" s="58" t="s">
        <v>72</v>
      </c>
      <c r="R6" s="58"/>
      <c r="S6" s="58"/>
      <c r="T6" s="65"/>
      <c r="U6" s="66"/>
    </row>
    <row r="7" spans="1:22" s="3" customFormat="1" ht="16.5" customHeight="1">
      <c r="A7" s="76"/>
      <c r="B7" s="76"/>
      <c r="C7" s="76"/>
      <c r="D7" s="77"/>
      <c r="E7" s="69" t="s">
        <v>3</v>
      </c>
      <c r="F7" s="70"/>
      <c r="G7" s="71"/>
      <c r="H7" s="69" t="s">
        <v>59</v>
      </c>
      <c r="I7" s="70"/>
      <c r="J7" s="71"/>
      <c r="K7" s="69" t="s">
        <v>61</v>
      </c>
      <c r="L7" s="70"/>
      <c r="M7" s="71"/>
      <c r="N7" s="69" t="s">
        <v>27</v>
      </c>
      <c r="O7" s="70"/>
      <c r="P7" s="71"/>
      <c r="Q7" s="70" t="s">
        <v>73</v>
      </c>
      <c r="R7" s="70"/>
      <c r="S7" s="70"/>
      <c r="T7" s="65"/>
      <c r="U7" s="66"/>
    </row>
    <row r="8" spans="1:22" s="3" customFormat="1" ht="14.25" customHeight="1">
      <c r="A8" s="76"/>
      <c r="B8" s="76"/>
      <c r="C8" s="76"/>
      <c r="D8" s="77"/>
      <c r="E8" s="12"/>
      <c r="F8" s="10"/>
      <c r="G8" s="13"/>
      <c r="H8" s="72" t="s">
        <v>60</v>
      </c>
      <c r="I8" s="73"/>
      <c r="J8" s="74"/>
      <c r="K8" s="72" t="s">
        <v>60</v>
      </c>
      <c r="L8" s="73"/>
      <c r="M8" s="74"/>
      <c r="N8" s="69" t="s">
        <v>28</v>
      </c>
      <c r="O8" s="70"/>
      <c r="P8" s="71"/>
      <c r="Q8" s="72"/>
      <c r="R8" s="73"/>
      <c r="S8" s="74"/>
      <c r="T8" s="65"/>
      <c r="U8" s="66"/>
    </row>
    <row r="9" spans="1:22" s="3" customFormat="1" ht="13.5" customHeight="1">
      <c r="A9" s="76"/>
      <c r="B9" s="76"/>
      <c r="C9" s="76"/>
      <c r="D9" s="77"/>
      <c r="E9" s="18" t="s">
        <v>2</v>
      </c>
      <c r="F9" s="45" t="s">
        <v>10</v>
      </c>
      <c r="G9" s="45" t="s">
        <v>11</v>
      </c>
      <c r="H9" s="20" t="s">
        <v>2</v>
      </c>
      <c r="I9" s="20" t="s">
        <v>10</v>
      </c>
      <c r="J9" s="45" t="s">
        <v>11</v>
      </c>
      <c r="K9" s="20" t="s">
        <v>2</v>
      </c>
      <c r="L9" s="20" t="s">
        <v>10</v>
      </c>
      <c r="M9" s="45" t="s">
        <v>11</v>
      </c>
      <c r="N9" s="20" t="s">
        <v>2</v>
      </c>
      <c r="O9" s="20" t="s">
        <v>10</v>
      </c>
      <c r="P9" s="20" t="s">
        <v>11</v>
      </c>
      <c r="Q9" s="18" t="s">
        <v>2</v>
      </c>
      <c r="R9" s="18" t="s">
        <v>10</v>
      </c>
      <c r="S9" s="44" t="s">
        <v>11</v>
      </c>
      <c r="T9" s="65"/>
      <c r="U9" s="66"/>
    </row>
    <row r="10" spans="1:22" s="3" customFormat="1" ht="13.5" customHeight="1">
      <c r="A10" s="78"/>
      <c r="B10" s="78"/>
      <c r="C10" s="78"/>
      <c r="D10" s="79"/>
      <c r="E10" s="26" t="s">
        <v>3</v>
      </c>
      <c r="F10" s="27" t="s">
        <v>12</v>
      </c>
      <c r="G10" s="27" t="s">
        <v>13</v>
      </c>
      <c r="H10" s="26" t="s">
        <v>3</v>
      </c>
      <c r="I10" s="26" t="s">
        <v>12</v>
      </c>
      <c r="J10" s="27" t="s">
        <v>13</v>
      </c>
      <c r="K10" s="26" t="s">
        <v>3</v>
      </c>
      <c r="L10" s="26" t="s">
        <v>12</v>
      </c>
      <c r="M10" s="27" t="s">
        <v>13</v>
      </c>
      <c r="N10" s="26" t="s">
        <v>3</v>
      </c>
      <c r="O10" s="26" t="s">
        <v>12</v>
      </c>
      <c r="P10" s="27" t="s">
        <v>13</v>
      </c>
      <c r="Q10" s="26" t="s">
        <v>3</v>
      </c>
      <c r="R10" s="26" t="s">
        <v>12</v>
      </c>
      <c r="S10" s="28" t="s">
        <v>13</v>
      </c>
      <c r="T10" s="67"/>
      <c r="U10" s="68"/>
    </row>
    <row r="11" spans="1:22" s="3" customFormat="1" ht="3" customHeight="1">
      <c r="A11" s="42"/>
      <c r="B11" s="42"/>
      <c r="C11" s="42"/>
      <c r="D11" s="43"/>
      <c r="E11" s="18"/>
      <c r="F11" s="45"/>
      <c r="G11" s="45"/>
      <c r="H11" s="18"/>
      <c r="I11" s="18"/>
      <c r="J11" s="45"/>
      <c r="K11" s="45"/>
      <c r="L11" s="45"/>
      <c r="M11" s="45"/>
      <c r="N11" s="18"/>
      <c r="O11" s="18"/>
      <c r="P11" s="45"/>
      <c r="Q11" s="18"/>
      <c r="R11" s="18"/>
      <c r="S11" s="44"/>
      <c r="T11" s="39"/>
    </row>
    <row r="12" spans="1:22" s="3" customFormat="1" ht="13.5" customHeight="1">
      <c r="A12" s="52" t="s">
        <v>26</v>
      </c>
      <c r="B12" s="52"/>
      <c r="C12" s="52"/>
      <c r="D12" s="53"/>
      <c r="E12" s="47">
        <f>E13+E18+E25+E29</f>
        <v>68720</v>
      </c>
      <c r="F12" s="47">
        <f t="shared" ref="F12:S12" si="0">F13+F18+F25+F29</f>
        <v>34659</v>
      </c>
      <c r="G12" s="47">
        <f t="shared" si="0"/>
        <v>34061</v>
      </c>
      <c r="H12" s="47">
        <f t="shared" si="0"/>
        <v>50520</v>
      </c>
      <c r="I12" s="47">
        <f t="shared" si="0"/>
        <v>25435</v>
      </c>
      <c r="J12" s="47">
        <f t="shared" si="0"/>
        <v>25085</v>
      </c>
      <c r="K12" s="47">
        <f t="shared" si="0"/>
        <v>11079</v>
      </c>
      <c r="L12" s="47">
        <f t="shared" si="0"/>
        <v>5537</v>
      </c>
      <c r="M12" s="47">
        <f t="shared" si="0"/>
        <v>5542</v>
      </c>
      <c r="N12" s="47">
        <f t="shared" si="0"/>
        <v>6750</v>
      </c>
      <c r="O12" s="47">
        <f t="shared" si="0"/>
        <v>3412</v>
      </c>
      <c r="P12" s="47">
        <f t="shared" si="0"/>
        <v>3338</v>
      </c>
      <c r="Q12" s="47">
        <f t="shared" si="0"/>
        <v>530</v>
      </c>
      <c r="R12" s="47">
        <f t="shared" si="0"/>
        <v>378</v>
      </c>
      <c r="S12" s="47">
        <f t="shared" si="0"/>
        <v>152</v>
      </c>
      <c r="T12" s="30"/>
      <c r="U12" s="31" t="s">
        <v>3</v>
      </c>
      <c r="V12" s="40"/>
    </row>
    <row r="13" spans="1:22" s="3" customFormat="1" ht="13.5" customHeight="1">
      <c r="A13" s="35" t="s">
        <v>8</v>
      </c>
      <c r="B13" s="37"/>
      <c r="C13" s="37"/>
      <c r="D13" s="38"/>
      <c r="E13" s="47">
        <f>SUM(E14:E17)</f>
        <v>10435</v>
      </c>
      <c r="F13" s="47">
        <f t="shared" ref="F13:P13" si="1">SUM(F14:F17)</f>
        <v>5384</v>
      </c>
      <c r="G13" s="47">
        <f t="shared" si="1"/>
        <v>5051</v>
      </c>
      <c r="H13" s="47">
        <f t="shared" si="1"/>
        <v>6392</v>
      </c>
      <c r="I13" s="47">
        <f t="shared" si="1"/>
        <v>3355</v>
      </c>
      <c r="J13" s="47">
        <f t="shared" si="1"/>
        <v>3037</v>
      </c>
      <c r="K13" s="47">
        <f t="shared" si="1"/>
        <v>2539</v>
      </c>
      <c r="L13" s="47">
        <f t="shared" si="1"/>
        <v>1279</v>
      </c>
      <c r="M13" s="47">
        <f t="shared" si="1"/>
        <v>1260</v>
      </c>
      <c r="N13" s="47">
        <f t="shared" si="1"/>
        <v>1491</v>
      </c>
      <c r="O13" s="47">
        <f t="shared" si="1"/>
        <v>741</v>
      </c>
      <c r="P13" s="47">
        <f t="shared" si="1"/>
        <v>750</v>
      </c>
      <c r="Q13" s="47">
        <f t="shared" ref="Q13:S13" si="2">SUM(Q14:Q19)</f>
        <v>172</v>
      </c>
      <c r="R13" s="47">
        <f t="shared" si="2"/>
        <v>112</v>
      </c>
      <c r="S13" s="47">
        <f t="shared" si="2"/>
        <v>60</v>
      </c>
      <c r="T13" s="32" t="s">
        <v>9</v>
      </c>
      <c r="U13" s="33"/>
      <c r="V13" s="40"/>
    </row>
    <row r="14" spans="1:22" s="3" customFormat="1" ht="13.5" customHeight="1">
      <c r="A14" s="15"/>
      <c r="B14" s="15" t="s">
        <v>53</v>
      </c>
      <c r="C14" s="15"/>
      <c r="D14" s="16"/>
      <c r="E14" s="46">
        <f>F14+G14</f>
        <v>1827</v>
      </c>
      <c r="F14" s="48">
        <f t="shared" ref="F14:G16" si="3">I14+L14+O14+R14</f>
        <v>943</v>
      </c>
      <c r="G14" s="48">
        <f t="shared" si="3"/>
        <v>884</v>
      </c>
      <c r="H14" s="46">
        <v>749</v>
      </c>
      <c r="I14" s="46">
        <v>398</v>
      </c>
      <c r="J14" s="48">
        <v>351</v>
      </c>
      <c r="K14" s="48">
        <v>640</v>
      </c>
      <c r="L14" s="48">
        <v>329</v>
      </c>
      <c r="M14" s="48">
        <v>311</v>
      </c>
      <c r="N14" s="46">
        <v>431</v>
      </c>
      <c r="O14" s="46">
        <v>212</v>
      </c>
      <c r="P14" s="48">
        <v>219</v>
      </c>
      <c r="Q14" s="46">
        <v>7</v>
      </c>
      <c r="R14" s="46">
        <v>4</v>
      </c>
      <c r="S14" s="48">
        <v>3</v>
      </c>
      <c r="T14" s="30"/>
      <c r="U14" s="29" t="s">
        <v>23</v>
      </c>
    </row>
    <row r="15" spans="1:22" s="3" customFormat="1" ht="13.5" customHeight="1">
      <c r="A15" s="15"/>
      <c r="B15" s="15" t="s">
        <v>54</v>
      </c>
      <c r="C15" s="15"/>
      <c r="D15" s="16"/>
      <c r="E15" s="46">
        <f t="shared" ref="E15:E16" si="4">F15+G15</f>
        <v>4189</v>
      </c>
      <c r="F15" s="48">
        <f t="shared" si="3"/>
        <v>2144</v>
      </c>
      <c r="G15" s="48">
        <f t="shared" si="3"/>
        <v>2045</v>
      </c>
      <c r="H15" s="46">
        <v>2734</v>
      </c>
      <c r="I15" s="46">
        <v>1427</v>
      </c>
      <c r="J15" s="48">
        <v>1307</v>
      </c>
      <c r="K15" s="48">
        <v>914</v>
      </c>
      <c r="L15" s="48">
        <v>457</v>
      </c>
      <c r="M15" s="48">
        <v>457</v>
      </c>
      <c r="N15" s="46">
        <v>535</v>
      </c>
      <c r="O15" s="46">
        <v>255</v>
      </c>
      <c r="P15" s="48">
        <v>280</v>
      </c>
      <c r="Q15" s="46">
        <v>6</v>
      </c>
      <c r="R15" s="46">
        <v>5</v>
      </c>
      <c r="S15" s="48">
        <v>1</v>
      </c>
      <c r="T15" s="30"/>
      <c r="U15" s="29" t="s">
        <v>24</v>
      </c>
    </row>
    <row r="16" spans="1:22" s="3" customFormat="1" ht="13.5" customHeight="1">
      <c r="A16" s="15"/>
      <c r="B16" s="15" t="s">
        <v>55</v>
      </c>
      <c r="C16" s="15"/>
      <c r="D16" s="16"/>
      <c r="E16" s="46">
        <f t="shared" si="4"/>
        <v>4419</v>
      </c>
      <c r="F16" s="48">
        <f t="shared" si="3"/>
        <v>2297</v>
      </c>
      <c r="G16" s="48">
        <f t="shared" si="3"/>
        <v>2122</v>
      </c>
      <c r="H16" s="46">
        <v>2909</v>
      </c>
      <c r="I16" s="46">
        <v>1530</v>
      </c>
      <c r="J16" s="48">
        <v>1379</v>
      </c>
      <c r="K16" s="48">
        <v>985</v>
      </c>
      <c r="L16" s="48">
        <v>493</v>
      </c>
      <c r="M16" s="48">
        <v>492</v>
      </c>
      <c r="N16" s="46">
        <v>525</v>
      </c>
      <c r="O16" s="46">
        <v>274</v>
      </c>
      <c r="P16" s="48">
        <v>251</v>
      </c>
      <c r="Q16" s="49">
        <v>0</v>
      </c>
      <c r="R16" s="49">
        <v>0</v>
      </c>
      <c r="S16" s="51">
        <v>0</v>
      </c>
      <c r="T16" s="29"/>
      <c r="U16" s="34" t="s">
        <v>25</v>
      </c>
    </row>
    <row r="17" spans="1:23" s="3" customFormat="1" ht="13.5" customHeight="1">
      <c r="A17" s="15"/>
      <c r="B17" s="15" t="s">
        <v>17</v>
      </c>
      <c r="C17" s="15"/>
      <c r="D17" s="16"/>
      <c r="E17" s="50" t="s">
        <v>63</v>
      </c>
      <c r="F17" s="50" t="s">
        <v>63</v>
      </c>
      <c r="G17" s="50" t="s">
        <v>63</v>
      </c>
      <c r="H17" s="50" t="s">
        <v>63</v>
      </c>
      <c r="I17" s="50" t="s">
        <v>63</v>
      </c>
      <c r="J17" s="50" t="s">
        <v>63</v>
      </c>
      <c r="K17" s="50" t="s">
        <v>63</v>
      </c>
      <c r="L17" s="50" t="s">
        <v>63</v>
      </c>
      <c r="M17" s="50" t="s">
        <v>63</v>
      </c>
      <c r="N17" s="50" t="s">
        <v>63</v>
      </c>
      <c r="O17" s="50" t="s">
        <v>63</v>
      </c>
      <c r="P17" s="50" t="s">
        <v>63</v>
      </c>
      <c r="Q17" s="50" t="s">
        <v>63</v>
      </c>
      <c r="R17" s="50" t="s">
        <v>63</v>
      </c>
      <c r="S17" s="50" t="s">
        <v>63</v>
      </c>
      <c r="T17" s="29"/>
      <c r="U17" s="34" t="s">
        <v>20</v>
      </c>
    </row>
    <row r="18" spans="1:23" s="3" customFormat="1" ht="13.5" customHeight="1">
      <c r="A18" s="11" t="s">
        <v>4</v>
      </c>
      <c r="B18" s="15"/>
      <c r="C18" s="15"/>
      <c r="D18" s="16"/>
      <c r="E18" s="47">
        <f>SUM(E19:E24)</f>
        <v>32404</v>
      </c>
      <c r="F18" s="47">
        <f t="shared" ref="F18:S18" si="5">SUM(F19:F24)</f>
        <v>16900</v>
      </c>
      <c r="G18" s="47">
        <f t="shared" si="5"/>
        <v>15504</v>
      </c>
      <c r="H18" s="47">
        <f t="shared" si="5"/>
        <v>22057</v>
      </c>
      <c r="I18" s="47">
        <f t="shared" si="5"/>
        <v>11671</v>
      </c>
      <c r="J18" s="47">
        <f t="shared" si="5"/>
        <v>10386</v>
      </c>
      <c r="K18" s="47">
        <f t="shared" si="5"/>
        <v>6976</v>
      </c>
      <c r="L18" s="47">
        <f t="shared" si="5"/>
        <v>3479</v>
      </c>
      <c r="M18" s="47">
        <f t="shared" si="5"/>
        <v>3497</v>
      </c>
      <c r="N18" s="47">
        <f t="shared" si="5"/>
        <v>3231</v>
      </c>
      <c r="O18" s="47">
        <f t="shared" si="5"/>
        <v>1656</v>
      </c>
      <c r="P18" s="47">
        <f t="shared" si="5"/>
        <v>1575</v>
      </c>
      <c r="Q18" s="47">
        <f t="shared" si="5"/>
        <v>140</v>
      </c>
      <c r="R18" s="47">
        <f t="shared" si="5"/>
        <v>94</v>
      </c>
      <c r="S18" s="47">
        <f t="shared" si="5"/>
        <v>46</v>
      </c>
      <c r="T18" s="32" t="s">
        <v>5</v>
      </c>
      <c r="U18" s="29"/>
      <c r="V18" s="40"/>
      <c r="W18" s="40"/>
    </row>
    <row r="19" spans="1:23" s="3" customFormat="1" ht="13.5" customHeight="1">
      <c r="A19" s="15"/>
      <c r="B19" s="15" t="s">
        <v>18</v>
      </c>
      <c r="C19" s="15"/>
      <c r="D19" s="16"/>
      <c r="E19" s="46">
        <f>F19+G19</f>
        <v>5002</v>
      </c>
      <c r="F19" s="48">
        <f>I19+L19+O19+R19</f>
        <v>2600</v>
      </c>
      <c r="G19" s="48">
        <f>J19+M19+P19+S19</f>
        <v>2402</v>
      </c>
      <c r="H19" s="46">
        <v>3437</v>
      </c>
      <c r="I19" s="46">
        <v>1816</v>
      </c>
      <c r="J19" s="48">
        <v>1621</v>
      </c>
      <c r="K19" s="48">
        <v>1059</v>
      </c>
      <c r="L19" s="48">
        <v>530</v>
      </c>
      <c r="M19" s="48">
        <v>529</v>
      </c>
      <c r="N19" s="46">
        <v>487</v>
      </c>
      <c r="O19" s="46">
        <v>245</v>
      </c>
      <c r="P19" s="48">
        <v>242</v>
      </c>
      <c r="Q19" s="46">
        <v>19</v>
      </c>
      <c r="R19" s="46">
        <v>9</v>
      </c>
      <c r="S19" s="48">
        <v>10</v>
      </c>
      <c r="T19" s="29"/>
      <c r="U19" s="34" t="s">
        <v>21</v>
      </c>
    </row>
    <row r="20" spans="1:23" ht="13.5" customHeight="1">
      <c r="A20" s="15"/>
      <c r="B20" s="15" t="s">
        <v>19</v>
      </c>
      <c r="C20" s="15"/>
      <c r="D20" s="16"/>
      <c r="E20" s="46">
        <f t="shared" ref="E20:E24" si="6">F20+G20</f>
        <v>5157</v>
      </c>
      <c r="F20" s="48">
        <f t="shared" ref="F20:G24" si="7">I20+L20+O20+R20</f>
        <v>2680</v>
      </c>
      <c r="G20" s="48">
        <f t="shared" si="7"/>
        <v>2477</v>
      </c>
      <c r="H20" s="46">
        <v>3471</v>
      </c>
      <c r="I20" s="46">
        <v>1813</v>
      </c>
      <c r="J20" s="48">
        <v>1658</v>
      </c>
      <c r="K20" s="48">
        <v>1136</v>
      </c>
      <c r="L20" s="48">
        <v>590</v>
      </c>
      <c r="M20" s="48">
        <v>546</v>
      </c>
      <c r="N20" s="46">
        <v>535</v>
      </c>
      <c r="O20" s="46">
        <v>266</v>
      </c>
      <c r="P20" s="48">
        <v>269</v>
      </c>
      <c r="Q20" s="46">
        <v>15</v>
      </c>
      <c r="R20" s="46">
        <v>11</v>
      </c>
      <c r="S20" s="48">
        <v>4</v>
      </c>
      <c r="T20" s="29"/>
      <c r="U20" s="34" t="s">
        <v>22</v>
      </c>
    </row>
    <row r="21" spans="1:23" ht="13.5" customHeight="1">
      <c r="A21" s="11"/>
      <c r="B21" s="15" t="s">
        <v>33</v>
      </c>
      <c r="C21" s="15"/>
      <c r="D21" s="16"/>
      <c r="E21" s="46">
        <f t="shared" si="6"/>
        <v>5587</v>
      </c>
      <c r="F21" s="48">
        <f t="shared" si="7"/>
        <v>2907</v>
      </c>
      <c r="G21" s="48">
        <f t="shared" si="7"/>
        <v>2680</v>
      </c>
      <c r="H21" s="46">
        <v>3721</v>
      </c>
      <c r="I21" s="46">
        <v>1951</v>
      </c>
      <c r="J21" s="48">
        <v>1770</v>
      </c>
      <c r="K21" s="48">
        <v>1271</v>
      </c>
      <c r="L21" s="48">
        <v>641</v>
      </c>
      <c r="M21" s="48">
        <v>630</v>
      </c>
      <c r="N21" s="46">
        <v>567</v>
      </c>
      <c r="O21" s="46">
        <v>295</v>
      </c>
      <c r="P21" s="48">
        <v>272</v>
      </c>
      <c r="Q21" s="46">
        <v>28</v>
      </c>
      <c r="R21" s="46">
        <v>20</v>
      </c>
      <c r="S21" s="48">
        <v>8</v>
      </c>
      <c r="T21" s="29"/>
      <c r="U21" s="34" t="s">
        <v>45</v>
      </c>
    </row>
    <row r="22" spans="1:23" ht="13.5" customHeight="1">
      <c r="A22" s="15"/>
      <c r="B22" s="15" t="s">
        <v>34</v>
      </c>
      <c r="C22" s="15"/>
      <c r="D22" s="16"/>
      <c r="E22" s="46">
        <f t="shared" si="6"/>
        <v>5522</v>
      </c>
      <c r="F22" s="48">
        <f t="shared" si="7"/>
        <v>2882</v>
      </c>
      <c r="G22" s="48">
        <f t="shared" si="7"/>
        <v>2640</v>
      </c>
      <c r="H22" s="46">
        <v>3820</v>
      </c>
      <c r="I22" s="46">
        <v>2011</v>
      </c>
      <c r="J22" s="48">
        <v>1809</v>
      </c>
      <c r="K22" s="48">
        <v>1112</v>
      </c>
      <c r="L22" s="48">
        <v>568</v>
      </c>
      <c r="M22" s="48">
        <v>544</v>
      </c>
      <c r="N22" s="46">
        <v>567</v>
      </c>
      <c r="O22" s="46">
        <v>289</v>
      </c>
      <c r="P22" s="48">
        <v>278</v>
      </c>
      <c r="Q22" s="46">
        <v>23</v>
      </c>
      <c r="R22" s="46">
        <v>14</v>
      </c>
      <c r="S22" s="48">
        <v>9</v>
      </c>
      <c r="T22" s="29"/>
      <c r="U22" s="34" t="s">
        <v>46</v>
      </c>
    </row>
    <row r="23" spans="1:23" ht="13.5" customHeight="1">
      <c r="A23" s="15"/>
      <c r="B23" s="15" t="s">
        <v>35</v>
      </c>
      <c r="C23" s="15"/>
      <c r="D23" s="16"/>
      <c r="E23" s="46">
        <f t="shared" si="6"/>
        <v>5512</v>
      </c>
      <c r="F23" s="48">
        <f t="shared" si="7"/>
        <v>2879</v>
      </c>
      <c r="G23" s="48">
        <f t="shared" si="7"/>
        <v>2633</v>
      </c>
      <c r="H23" s="46">
        <v>3754</v>
      </c>
      <c r="I23" s="46">
        <v>1995</v>
      </c>
      <c r="J23" s="48">
        <v>1759</v>
      </c>
      <c r="K23" s="48">
        <v>1211</v>
      </c>
      <c r="L23" s="48">
        <v>582</v>
      </c>
      <c r="M23" s="48">
        <v>629</v>
      </c>
      <c r="N23" s="46">
        <v>527</v>
      </c>
      <c r="O23" s="46">
        <v>286</v>
      </c>
      <c r="P23" s="48">
        <v>241</v>
      </c>
      <c r="Q23" s="46">
        <v>20</v>
      </c>
      <c r="R23" s="46">
        <v>16</v>
      </c>
      <c r="S23" s="48">
        <v>4</v>
      </c>
      <c r="T23" s="29"/>
      <c r="U23" s="34" t="s">
        <v>47</v>
      </c>
    </row>
    <row r="24" spans="1:23" ht="13.5" customHeight="1">
      <c r="A24" s="15"/>
      <c r="B24" s="15" t="s">
        <v>36</v>
      </c>
      <c r="C24" s="15"/>
      <c r="D24" s="16"/>
      <c r="E24" s="46">
        <f t="shared" si="6"/>
        <v>5624</v>
      </c>
      <c r="F24" s="48">
        <f t="shared" si="7"/>
        <v>2952</v>
      </c>
      <c r="G24" s="48">
        <f t="shared" si="7"/>
        <v>2672</v>
      </c>
      <c r="H24" s="46">
        <v>3854</v>
      </c>
      <c r="I24" s="46">
        <v>2085</v>
      </c>
      <c r="J24" s="48">
        <v>1769</v>
      </c>
      <c r="K24" s="48">
        <v>1187</v>
      </c>
      <c r="L24" s="48">
        <v>568</v>
      </c>
      <c r="M24" s="48">
        <v>619</v>
      </c>
      <c r="N24" s="46">
        <v>548</v>
      </c>
      <c r="O24" s="46">
        <v>275</v>
      </c>
      <c r="P24" s="48">
        <v>273</v>
      </c>
      <c r="Q24" s="46">
        <v>35</v>
      </c>
      <c r="R24" s="46">
        <v>24</v>
      </c>
      <c r="S24" s="48">
        <v>11</v>
      </c>
      <c r="T24" s="29"/>
      <c r="U24" s="34" t="s">
        <v>48</v>
      </c>
    </row>
    <row r="25" spans="1:23" ht="13.5" customHeight="1">
      <c r="A25" s="11" t="s">
        <v>42</v>
      </c>
      <c r="B25" s="15"/>
      <c r="C25" s="15"/>
      <c r="D25" s="16"/>
      <c r="E25" s="47">
        <f t="shared" ref="E25:S25" si="8">SUM(E26:E28)</f>
        <v>16913</v>
      </c>
      <c r="F25" s="47">
        <f t="shared" si="8"/>
        <v>8720</v>
      </c>
      <c r="G25" s="47">
        <f t="shared" si="8"/>
        <v>8193</v>
      </c>
      <c r="H25" s="47">
        <f t="shared" si="8"/>
        <v>13861</v>
      </c>
      <c r="I25" s="47">
        <f t="shared" si="8"/>
        <v>7087</v>
      </c>
      <c r="J25" s="47">
        <f t="shared" si="8"/>
        <v>6774</v>
      </c>
      <c r="K25" s="47">
        <f t="shared" si="8"/>
        <v>1432</v>
      </c>
      <c r="L25" s="47">
        <f t="shared" si="8"/>
        <v>722</v>
      </c>
      <c r="M25" s="47">
        <f t="shared" si="8"/>
        <v>710</v>
      </c>
      <c r="N25" s="47">
        <f t="shared" si="8"/>
        <v>1487</v>
      </c>
      <c r="O25" s="47">
        <f t="shared" si="8"/>
        <v>804</v>
      </c>
      <c r="P25" s="47">
        <f t="shared" si="8"/>
        <v>683</v>
      </c>
      <c r="Q25" s="47">
        <f t="shared" si="8"/>
        <v>133</v>
      </c>
      <c r="R25" s="47">
        <f t="shared" si="8"/>
        <v>107</v>
      </c>
      <c r="S25" s="47">
        <f t="shared" si="8"/>
        <v>26</v>
      </c>
      <c r="T25" s="32" t="s">
        <v>6</v>
      </c>
      <c r="U25" s="33"/>
      <c r="V25" s="40"/>
    </row>
    <row r="26" spans="1:23" ht="13.5" customHeight="1">
      <c r="A26" s="15"/>
      <c r="B26" s="15" t="s">
        <v>30</v>
      </c>
      <c r="C26" s="15"/>
      <c r="D26" s="16"/>
      <c r="E26" s="46">
        <f t="shared" ref="E26:E32" si="9">F26+G26</f>
        <v>5636</v>
      </c>
      <c r="F26" s="48">
        <f t="shared" ref="F26:G32" si="10">I26+L26+O26+R26</f>
        <v>2956</v>
      </c>
      <c r="G26" s="48">
        <f t="shared" si="10"/>
        <v>2680</v>
      </c>
      <c r="H26" s="46">
        <v>4659</v>
      </c>
      <c r="I26" s="46">
        <v>2427</v>
      </c>
      <c r="J26" s="48">
        <v>2232</v>
      </c>
      <c r="K26" s="48">
        <v>471</v>
      </c>
      <c r="L26" s="48">
        <v>245</v>
      </c>
      <c r="M26" s="48">
        <v>226</v>
      </c>
      <c r="N26" s="46">
        <v>470</v>
      </c>
      <c r="O26" s="46">
        <v>256</v>
      </c>
      <c r="P26" s="48">
        <v>214</v>
      </c>
      <c r="Q26" s="46">
        <v>36</v>
      </c>
      <c r="R26" s="46">
        <v>28</v>
      </c>
      <c r="S26" s="48">
        <v>8</v>
      </c>
      <c r="T26" s="29"/>
      <c r="U26" s="34" t="s">
        <v>40</v>
      </c>
    </row>
    <row r="27" spans="1:23" ht="13.5" customHeight="1">
      <c r="A27" s="15"/>
      <c r="B27" s="15" t="s">
        <v>31</v>
      </c>
      <c r="C27" s="15"/>
      <c r="D27" s="16"/>
      <c r="E27" s="46">
        <f t="shared" si="9"/>
        <v>5617</v>
      </c>
      <c r="F27" s="48">
        <f t="shared" si="10"/>
        <v>2853</v>
      </c>
      <c r="G27" s="48">
        <f t="shared" si="10"/>
        <v>2764</v>
      </c>
      <c r="H27" s="46">
        <v>4590</v>
      </c>
      <c r="I27" s="46">
        <v>2318</v>
      </c>
      <c r="J27" s="48">
        <v>2272</v>
      </c>
      <c r="K27" s="48">
        <v>472</v>
      </c>
      <c r="L27" s="48">
        <v>227</v>
      </c>
      <c r="M27" s="48">
        <v>245</v>
      </c>
      <c r="N27" s="46">
        <v>515</v>
      </c>
      <c r="O27" s="46">
        <v>274</v>
      </c>
      <c r="P27" s="48">
        <v>241</v>
      </c>
      <c r="Q27" s="46">
        <v>40</v>
      </c>
      <c r="R27" s="46">
        <v>34</v>
      </c>
      <c r="S27" s="48">
        <v>6</v>
      </c>
      <c r="T27" s="29"/>
      <c r="U27" s="34" t="s">
        <v>49</v>
      </c>
    </row>
    <row r="28" spans="1:23" ht="13.5" customHeight="1">
      <c r="A28" s="15"/>
      <c r="B28" s="15" t="s">
        <v>32</v>
      </c>
      <c r="C28" s="15"/>
      <c r="D28" s="16"/>
      <c r="E28" s="46">
        <f t="shared" si="9"/>
        <v>5660</v>
      </c>
      <c r="F28" s="48">
        <f t="shared" si="10"/>
        <v>2911</v>
      </c>
      <c r="G28" s="48">
        <f t="shared" si="10"/>
        <v>2749</v>
      </c>
      <c r="H28" s="46">
        <v>4612</v>
      </c>
      <c r="I28" s="46">
        <v>2342</v>
      </c>
      <c r="J28" s="48">
        <v>2270</v>
      </c>
      <c r="K28" s="48">
        <v>489</v>
      </c>
      <c r="L28" s="48">
        <v>250</v>
      </c>
      <c r="M28" s="48">
        <v>239</v>
      </c>
      <c r="N28" s="46">
        <v>502</v>
      </c>
      <c r="O28" s="46">
        <v>274</v>
      </c>
      <c r="P28" s="48">
        <v>228</v>
      </c>
      <c r="Q28" s="46">
        <v>57</v>
      </c>
      <c r="R28" s="46">
        <v>45</v>
      </c>
      <c r="S28" s="48">
        <v>12</v>
      </c>
      <c r="T28" s="29"/>
      <c r="U28" s="34" t="s">
        <v>50</v>
      </c>
    </row>
    <row r="29" spans="1:23" ht="13.5" customHeight="1">
      <c r="A29" s="11" t="s">
        <v>43</v>
      </c>
      <c r="B29" s="15"/>
      <c r="C29" s="15"/>
      <c r="D29" s="16"/>
      <c r="E29" s="47">
        <f t="shared" ref="E29" si="11">SUM(E30:E32)</f>
        <v>8968</v>
      </c>
      <c r="F29" s="47">
        <f t="shared" ref="F29:S29" si="12">SUM(F30:F32)</f>
        <v>3655</v>
      </c>
      <c r="G29" s="47">
        <f t="shared" si="12"/>
        <v>5313</v>
      </c>
      <c r="H29" s="47">
        <f t="shared" si="12"/>
        <v>8210</v>
      </c>
      <c r="I29" s="47">
        <f t="shared" si="12"/>
        <v>3322</v>
      </c>
      <c r="J29" s="47">
        <f t="shared" si="12"/>
        <v>4888</v>
      </c>
      <c r="K29" s="47">
        <f t="shared" si="12"/>
        <v>132</v>
      </c>
      <c r="L29" s="47">
        <f t="shared" si="12"/>
        <v>57</v>
      </c>
      <c r="M29" s="47">
        <f t="shared" si="12"/>
        <v>75</v>
      </c>
      <c r="N29" s="47">
        <f t="shared" si="12"/>
        <v>541</v>
      </c>
      <c r="O29" s="47">
        <f t="shared" si="12"/>
        <v>211</v>
      </c>
      <c r="P29" s="47">
        <f t="shared" si="12"/>
        <v>330</v>
      </c>
      <c r="Q29" s="47">
        <f t="shared" si="12"/>
        <v>85</v>
      </c>
      <c r="R29" s="47">
        <f t="shared" si="12"/>
        <v>65</v>
      </c>
      <c r="S29" s="47">
        <f t="shared" si="12"/>
        <v>20</v>
      </c>
      <c r="T29" s="32" t="s">
        <v>7</v>
      </c>
      <c r="U29" s="33"/>
      <c r="V29" s="40"/>
    </row>
    <row r="30" spans="1:23" ht="13.5" customHeight="1">
      <c r="A30" s="15"/>
      <c r="B30" s="15" t="s">
        <v>37</v>
      </c>
      <c r="C30" s="15"/>
      <c r="D30" s="16"/>
      <c r="E30" s="46">
        <f t="shared" si="9"/>
        <v>3393</v>
      </c>
      <c r="F30" s="48">
        <f t="shared" si="10"/>
        <v>1390</v>
      </c>
      <c r="G30" s="48">
        <f t="shared" si="10"/>
        <v>2003</v>
      </c>
      <c r="H30" s="46">
        <v>3081</v>
      </c>
      <c r="I30" s="46">
        <v>1243</v>
      </c>
      <c r="J30" s="48">
        <v>1838</v>
      </c>
      <c r="K30" s="48">
        <v>49</v>
      </c>
      <c r="L30" s="48">
        <v>23</v>
      </c>
      <c r="M30" s="48">
        <v>26</v>
      </c>
      <c r="N30" s="46">
        <v>225</v>
      </c>
      <c r="O30" s="46">
        <v>94</v>
      </c>
      <c r="P30" s="48">
        <v>131</v>
      </c>
      <c r="Q30" s="46">
        <v>38</v>
      </c>
      <c r="R30" s="46">
        <v>30</v>
      </c>
      <c r="S30" s="48">
        <v>8</v>
      </c>
      <c r="T30" s="29"/>
      <c r="U30" s="34" t="s">
        <v>41</v>
      </c>
    </row>
    <row r="31" spans="1:23" ht="13.5" customHeight="1">
      <c r="A31" s="15"/>
      <c r="B31" s="15" t="s">
        <v>38</v>
      </c>
      <c r="C31" s="15"/>
      <c r="D31" s="16"/>
      <c r="E31" s="46">
        <f t="shared" si="9"/>
        <v>2927</v>
      </c>
      <c r="F31" s="48">
        <f t="shared" si="10"/>
        <v>1215</v>
      </c>
      <c r="G31" s="48">
        <f t="shared" si="10"/>
        <v>1712</v>
      </c>
      <c r="H31" s="46">
        <v>2680</v>
      </c>
      <c r="I31" s="46">
        <v>1109</v>
      </c>
      <c r="J31" s="48">
        <v>1571</v>
      </c>
      <c r="K31" s="48">
        <v>41</v>
      </c>
      <c r="L31" s="48">
        <v>13</v>
      </c>
      <c r="M31" s="48">
        <v>28</v>
      </c>
      <c r="N31" s="46">
        <v>185</v>
      </c>
      <c r="O31" s="46">
        <v>77</v>
      </c>
      <c r="P31" s="48">
        <v>108</v>
      </c>
      <c r="Q31" s="46">
        <v>21</v>
      </c>
      <c r="R31" s="46">
        <v>16</v>
      </c>
      <c r="S31" s="48">
        <v>5</v>
      </c>
      <c r="T31" s="29"/>
      <c r="U31" s="34" t="s">
        <v>51</v>
      </c>
    </row>
    <row r="32" spans="1:23" ht="13.5" customHeight="1">
      <c r="A32" s="15"/>
      <c r="B32" s="15" t="s">
        <v>39</v>
      </c>
      <c r="C32" s="15"/>
      <c r="D32" s="16"/>
      <c r="E32" s="46">
        <f t="shared" si="9"/>
        <v>2648</v>
      </c>
      <c r="F32" s="48">
        <f t="shared" si="10"/>
        <v>1050</v>
      </c>
      <c r="G32" s="48">
        <f t="shared" si="10"/>
        <v>1598</v>
      </c>
      <c r="H32" s="46">
        <v>2449</v>
      </c>
      <c r="I32" s="46">
        <v>970</v>
      </c>
      <c r="J32" s="48">
        <v>1479</v>
      </c>
      <c r="K32" s="48">
        <v>42</v>
      </c>
      <c r="L32" s="48">
        <v>21</v>
      </c>
      <c r="M32" s="48">
        <v>21</v>
      </c>
      <c r="N32" s="46">
        <v>131</v>
      </c>
      <c r="O32" s="46">
        <v>40</v>
      </c>
      <c r="P32" s="48">
        <v>91</v>
      </c>
      <c r="Q32" s="46">
        <v>26</v>
      </c>
      <c r="R32" s="46">
        <v>19</v>
      </c>
      <c r="S32" s="48">
        <v>7</v>
      </c>
      <c r="T32" s="29"/>
      <c r="U32" s="34" t="s">
        <v>52</v>
      </c>
    </row>
    <row r="33" spans="1:21" ht="3" customHeight="1">
      <c r="A33" s="6"/>
      <c r="B33" s="6"/>
      <c r="C33" s="6"/>
      <c r="D33" s="6"/>
      <c r="E33" s="8"/>
      <c r="F33" s="7"/>
      <c r="G33" s="7"/>
      <c r="H33" s="8"/>
      <c r="I33" s="8"/>
      <c r="J33" s="7"/>
      <c r="K33" s="7"/>
      <c r="L33" s="7"/>
      <c r="M33" s="7"/>
      <c r="N33" s="8"/>
      <c r="O33" s="8"/>
      <c r="P33" s="7"/>
      <c r="Q33" s="8"/>
      <c r="R33" s="8"/>
      <c r="S33" s="7"/>
      <c r="T33" s="6"/>
      <c r="U33" s="6"/>
    </row>
    <row r="34" spans="1:21" ht="3" customHeight="1"/>
    <row r="35" spans="1:21" ht="9.75" customHeight="1"/>
    <row r="36" spans="1:21" s="19" customFormat="1" ht="18" customHeight="1">
      <c r="A36" s="2" t="s">
        <v>64</v>
      </c>
      <c r="B36" s="9"/>
      <c r="C36" s="9"/>
      <c r="D36" s="4"/>
      <c r="E36" s="3"/>
      <c r="F36" s="3"/>
      <c r="G36" s="4"/>
      <c r="I36" s="4"/>
      <c r="M36" s="36" t="s">
        <v>65</v>
      </c>
    </row>
    <row r="37" spans="1:21" s="25" customFormat="1" ht="18" customHeight="1">
      <c r="A37" s="2" t="s">
        <v>66</v>
      </c>
      <c r="B37" s="2"/>
      <c r="C37" s="2" t="s">
        <v>67</v>
      </c>
      <c r="D37" s="19"/>
      <c r="E37" s="19"/>
      <c r="F37" s="19"/>
      <c r="G37" s="19"/>
      <c r="H37" s="19"/>
      <c r="I37" s="19"/>
      <c r="J37" s="19"/>
      <c r="K37" s="19"/>
      <c r="L37" s="19"/>
      <c r="M37" s="2" t="s">
        <v>68</v>
      </c>
      <c r="N37" s="19"/>
      <c r="O37" s="19"/>
      <c r="P37" s="19"/>
      <c r="Q37" s="19"/>
      <c r="R37" s="19"/>
      <c r="S37" s="19"/>
      <c r="T37" s="19"/>
      <c r="U37" s="19"/>
    </row>
    <row r="38" spans="1:21" s="25" customFormat="1" ht="18" customHeight="1">
      <c r="A38" s="2"/>
      <c r="B38" s="2"/>
      <c r="C38" s="2" t="s">
        <v>76</v>
      </c>
      <c r="D38" s="19"/>
      <c r="E38" s="24"/>
      <c r="F38" s="19"/>
      <c r="G38" s="19"/>
      <c r="H38" s="24"/>
      <c r="I38" s="24"/>
      <c r="J38" s="24"/>
      <c r="K38" s="24"/>
      <c r="L38" s="19"/>
      <c r="M38" s="2" t="s">
        <v>77</v>
      </c>
      <c r="N38" s="24"/>
      <c r="O38" s="24"/>
      <c r="P38" s="24"/>
      <c r="Q38" s="19"/>
      <c r="R38" s="24"/>
      <c r="S38" s="24"/>
      <c r="T38" s="24"/>
      <c r="U38" s="24"/>
    </row>
    <row r="39" spans="1:21" s="25" customFormat="1" ht="18" customHeight="1">
      <c r="A39" s="2"/>
      <c r="B39" s="2"/>
      <c r="C39" s="2" t="s">
        <v>69</v>
      </c>
      <c r="D39" s="19"/>
      <c r="E39" s="24"/>
      <c r="F39" s="19"/>
      <c r="G39" s="19"/>
      <c r="H39" s="24"/>
      <c r="I39" s="24"/>
      <c r="J39" s="24"/>
      <c r="K39" s="24"/>
      <c r="L39" s="19"/>
      <c r="M39" s="2" t="s">
        <v>70</v>
      </c>
      <c r="N39" s="24"/>
      <c r="O39" s="24"/>
      <c r="P39" s="24"/>
      <c r="Q39" s="19"/>
      <c r="R39" s="24"/>
      <c r="S39" s="24"/>
      <c r="T39" s="24"/>
      <c r="U39" s="24"/>
    </row>
    <row r="40" spans="1:21" ht="18" customHeight="1">
      <c r="A40" s="2"/>
      <c r="B40" s="2"/>
      <c r="C40" s="2" t="s">
        <v>62</v>
      </c>
      <c r="D40" s="19"/>
      <c r="E40" s="24"/>
      <c r="F40" s="19"/>
      <c r="G40" s="19"/>
      <c r="H40" s="24"/>
      <c r="I40" s="24"/>
      <c r="J40" s="24"/>
      <c r="K40" s="24"/>
      <c r="L40" s="24"/>
      <c r="M40" s="2" t="s">
        <v>71</v>
      </c>
      <c r="N40" s="24"/>
      <c r="O40" s="24"/>
      <c r="P40" s="24"/>
      <c r="Q40" s="24"/>
      <c r="R40" s="24"/>
      <c r="S40" s="24"/>
      <c r="T40" s="24"/>
      <c r="U40" s="24"/>
    </row>
    <row r="41" spans="1:21">
      <c r="N41" s="23"/>
      <c r="O41" s="23"/>
      <c r="P41" s="23"/>
    </row>
  </sheetData>
  <mergeCells count="23">
    <mergeCell ref="H8:J8"/>
    <mergeCell ref="K8:M8"/>
    <mergeCell ref="N8:P8"/>
    <mergeCell ref="Q8:S8"/>
    <mergeCell ref="A12:D12"/>
    <mergeCell ref="A4:D10"/>
    <mergeCell ref="H4:S4"/>
    <mergeCell ref="T4:U10"/>
    <mergeCell ref="E5:G5"/>
    <mergeCell ref="H5:J5"/>
    <mergeCell ref="K5:M5"/>
    <mergeCell ref="N5:P5"/>
    <mergeCell ref="Q5:S5"/>
    <mergeCell ref="E6:G6"/>
    <mergeCell ref="H6:J6"/>
    <mergeCell ref="K6:M6"/>
    <mergeCell ref="N6:P6"/>
    <mergeCell ref="Q6:S6"/>
    <mergeCell ref="E7:G7"/>
    <mergeCell ref="H7:J7"/>
    <mergeCell ref="K7:M7"/>
    <mergeCell ref="N7:P7"/>
    <mergeCell ref="Q7:S7"/>
  </mergeCells>
  <pageMargins left="0.55118110236220474" right="0.43307086614173229" top="0.78740157480314965" bottom="0.39370078740157483" header="0.51181102362204722" footer="0.43307086614173229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ppp</cp:lastModifiedBy>
  <cp:lastPrinted>2022-10-17T08:07:24Z</cp:lastPrinted>
  <dcterms:created xsi:type="dcterms:W3CDTF">1997-06-13T10:07:54Z</dcterms:created>
  <dcterms:modified xsi:type="dcterms:W3CDTF">2022-11-09T07:16:01Z</dcterms:modified>
</cp:coreProperties>
</file>