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คำนวณสรง64\"/>
    </mc:Choice>
  </mc:AlternateContent>
  <xr:revisionPtr revIDLastSave="0" documentId="13_ncr:1_{F4A3622B-E245-4E63-8AB8-623408D9460F}" xr6:coauthVersionLast="47" xr6:coauthVersionMax="47" xr10:uidLastSave="{00000000-0000-0000-0000-000000000000}"/>
  <bookViews>
    <workbookView xWindow="-120" yWindow="-120" windowWidth="29040" windowHeight="15720" xr2:uid="{33651FBD-F520-47BC-A90C-3307A5A44713}"/>
  </bookViews>
  <sheets>
    <sheet name="ตารางที่7" sheetId="1" r:id="rId1"/>
    <sheet name="Sheet1" sheetId="2" r:id="rId2"/>
  </sheets>
  <definedNames>
    <definedName name="_xlnm.Print_Area" localSheetId="0">ตารางที่7!$A$1:$D$36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3" i="2" l="1"/>
  <c r="L33" i="2"/>
  <c r="J33" i="2"/>
  <c r="H35" i="2"/>
  <c r="H36" i="2"/>
  <c r="H37" i="2"/>
  <c r="H38" i="2"/>
  <c r="H39" i="2"/>
  <c r="H40" i="2"/>
  <c r="H42" i="2"/>
  <c r="H43" i="2"/>
  <c r="H44" i="2"/>
  <c r="H45" i="2"/>
  <c r="H47" i="2"/>
  <c r="G35" i="2"/>
  <c r="G36" i="2"/>
  <c r="G37" i="2"/>
  <c r="G38" i="2"/>
  <c r="G39" i="2"/>
  <c r="G40" i="2"/>
  <c r="G41" i="2"/>
  <c r="G42" i="2"/>
  <c r="G43" i="2"/>
  <c r="G44" i="2"/>
  <c r="G45" i="2"/>
  <c r="G47" i="2"/>
  <c r="H34" i="2"/>
  <c r="G34" i="2"/>
  <c r="F35" i="2"/>
  <c r="F36" i="2"/>
  <c r="F37" i="2"/>
  <c r="F38" i="2"/>
  <c r="F39" i="2"/>
  <c r="F40" i="2"/>
  <c r="F41" i="2"/>
  <c r="F42" i="2"/>
  <c r="F43" i="2"/>
  <c r="F44" i="2"/>
  <c r="F45" i="2"/>
  <c r="F47" i="2"/>
  <c r="F34" i="2"/>
  <c r="G17" i="2"/>
  <c r="H17" i="2"/>
  <c r="G26" i="2"/>
  <c r="H26" i="2"/>
  <c r="F26" i="2"/>
  <c r="G22" i="2"/>
  <c r="H22" i="2"/>
  <c r="F22" i="2"/>
  <c r="F19" i="2"/>
  <c r="F20" i="2"/>
  <c r="F21" i="2"/>
  <c r="F23" i="2"/>
  <c r="F24" i="2"/>
  <c r="F25" i="2"/>
  <c r="F27" i="2"/>
  <c r="F28" i="2"/>
  <c r="F29" i="2"/>
  <c r="F30" i="2"/>
  <c r="F31" i="2"/>
  <c r="F18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B26" i="2"/>
  <c r="C26" i="2"/>
  <c r="D26" i="2"/>
  <c r="B27" i="2"/>
  <c r="C27" i="2"/>
  <c r="D27" i="2"/>
  <c r="B28" i="2"/>
  <c r="C28" i="2"/>
  <c r="D28" i="2"/>
  <c r="B29" i="2"/>
  <c r="C29" i="2"/>
  <c r="D29" i="2"/>
  <c r="B31" i="2"/>
  <c r="C31" i="2"/>
  <c r="D31" i="2"/>
  <c r="C17" i="2"/>
  <c r="D17" i="2"/>
  <c r="B17" i="2"/>
  <c r="D10" i="2"/>
  <c r="C10" i="2"/>
  <c r="B10" i="2"/>
  <c r="D6" i="2"/>
  <c r="C6" i="2"/>
  <c r="B6" i="2"/>
  <c r="F17" i="2" l="1"/>
</calcChain>
</file>

<file path=xl/sharedStrings.xml><?xml version="1.0" encoding="utf-8"?>
<sst xmlns="http://schemas.openxmlformats.org/spreadsheetml/2006/main" count="126" uniqueCount="23">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</sst>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0.0;[Red]0.0"/>
    <numFmt numFmtId="166" formatCode="#,##0;[Red]#,##0"/>
    <numFmt numFmtId="167" formatCode="#,##0.0"/>
    <numFmt numFmtId="171" formatCode="_-* #,##0.00_-;\-* #,##0.00_-;_-* &quot;-&quot;??_-;_-@_-"/>
    <numFmt numFmtId="174" formatCode="_-* #,##0_-;\-* #,##0_-;_-* &quot;-&quot;??_-;_-@_-"/>
  </numFmts>
  <fonts count="15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 New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  <charset val="22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43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" fillId="0" borderId="0"/>
    <xf numFmtId="171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left" vertical="center"/>
    </xf>
    <xf numFmtId="166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67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3" fontId="7" fillId="0" borderId="0" xfId="1" applyNumberFormat="1" applyFont="1" applyBorder="1" applyAlignment="1">
      <alignment horizontal="right"/>
    </xf>
    <xf numFmtId="3" fontId="9" fillId="0" borderId="0" xfId="1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9" fillId="0" borderId="0" xfId="1" applyNumberFormat="1" applyFont="1" applyBorder="1" applyAlignment="1">
      <alignment horizontal="right"/>
    </xf>
    <xf numFmtId="166" fontId="0" fillId="0" borderId="0" xfId="0" applyNumberFormat="1"/>
    <xf numFmtId="166" fontId="14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166" fontId="8" fillId="0" borderId="0" xfId="0" applyNumberFormat="1" applyFont="1"/>
    <xf numFmtId="174" fontId="0" fillId="0" borderId="0" xfId="2" applyNumberFormat="1" applyFont="1"/>
    <xf numFmtId="174" fontId="0" fillId="0" borderId="0" xfId="0" applyNumberFormat="1"/>
    <xf numFmtId="3" fontId="9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2" fillId="0" borderId="0" xfId="4" applyNumberFormat="1" applyFont="1" applyFill="1" applyBorder="1" applyAlignment="1">
      <alignment horizontal="right" wrapText="1"/>
    </xf>
    <xf numFmtId="3" fontId="11" fillId="0" borderId="0" xfId="0" applyNumberFormat="1" applyFont="1" applyFill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/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9" fillId="0" borderId="0" xfId="0" applyNumberFormat="1" applyFont="1"/>
    <xf numFmtId="3" fontId="7" fillId="0" borderId="0" xfId="0" applyNumberFormat="1" applyFont="1" applyAlignment="1">
      <alignment vertical="center"/>
    </xf>
    <xf numFmtId="164" fontId="0" fillId="0" borderId="0" xfId="0" applyNumberFormat="1"/>
    <xf numFmtId="164" fontId="8" fillId="0" borderId="0" xfId="0" applyNumberFormat="1" applyFont="1"/>
  </cellXfs>
  <cellStyles count="9">
    <cellStyle name="Comma" xfId="2" builtinId="3"/>
    <cellStyle name="Comma 2" xfId="4" xr:uid="{3940F865-B162-4279-9304-D2DD676D273F}"/>
    <cellStyle name="Comma 3" xfId="3" xr:uid="{4CA6C35B-C097-4972-827C-939E0371E1F5}"/>
    <cellStyle name="Normal" xfId="0" builtinId="0"/>
    <cellStyle name="Normal 2" xfId="1" xr:uid="{6003799E-FF0C-4118-BD47-375A1808B7DC}"/>
    <cellStyle name="Normal 3" xfId="5" xr:uid="{50BFD1A0-5BDE-4871-B4AE-050C2CDA5855}"/>
    <cellStyle name="เครื่องหมายจุลภาค 2" xfId="6" xr:uid="{3375984F-4E29-4A0D-9752-8C7F11276EBA}"/>
    <cellStyle name="ปกติ 2" xfId="7" xr:uid="{68C1043E-77AC-4C09-996A-E1F8134EABDA}"/>
    <cellStyle name="เปอร์เซ็นต์ 2" xfId="8" xr:uid="{5486EDAF-568D-41BC-8D07-9EA7E681D7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7C3782C-585B-45B3-AF68-93802E816C74}"/>
            </a:ext>
          </a:extLst>
        </xdr:cNvPr>
        <xdr:cNvSpPr txBox="1">
          <a:spLocks noChangeArrowheads="1"/>
        </xdr:cNvSpPr>
      </xdr:nvSpPr>
      <xdr:spPr bwMode="auto">
        <a:xfrm>
          <a:off x="5810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1E74C60-F4FF-474F-BF84-69A61EA7BACD}"/>
            </a:ext>
          </a:extLst>
        </xdr:cNvPr>
        <xdr:cNvSpPr>
          <a:spLocks noChangeShapeType="1"/>
        </xdr:cNvSpPr>
      </xdr:nvSpPr>
      <xdr:spPr bwMode="auto">
        <a:xfrm>
          <a:off x="5810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185D4B1-26B8-45AF-A907-053CBFC36F66}"/>
            </a:ext>
          </a:extLst>
        </xdr:cNvPr>
        <xdr:cNvSpPr txBox="1">
          <a:spLocks noChangeArrowheads="1"/>
        </xdr:cNvSpPr>
      </xdr:nvSpPr>
      <xdr:spPr bwMode="auto">
        <a:xfrm>
          <a:off x="5810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ED7ED6D7-E01F-421E-8794-F24D6B0DA874}"/>
            </a:ext>
          </a:extLst>
        </xdr:cNvPr>
        <xdr:cNvSpPr txBox="1">
          <a:spLocks noChangeArrowheads="1"/>
        </xdr:cNvSpPr>
      </xdr:nvSpPr>
      <xdr:spPr bwMode="auto">
        <a:xfrm>
          <a:off x="5810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DC813-DDDA-427D-85E9-CD8CB71F66B3}">
  <dimension ref="A1:U37"/>
  <sheetViews>
    <sheetView tabSelected="1" view="pageLayout" topLeftCell="A13" zoomScaleSheetLayoutView="100" workbookViewId="0">
      <selection activeCell="C25" sqref="C25"/>
    </sheetView>
  </sheetViews>
  <sheetFormatPr defaultRowHeight="26.25" customHeight="1"/>
  <cols>
    <col min="1" max="1" width="25.5703125" style="2" customWidth="1"/>
    <col min="2" max="2" width="13.7109375" style="1" customWidth="1"/>
    <col min="3" max="3" width="17.5703125" style="1" customWidth="1"/>
    <col min="4" max="4" width="16.7109375" style="1" customWidth="1"/>
    <col min="5" max="6" width="9.140625" style="1"/>
    <col min="7" max="7" width="9.28515625" style="1" customWidth="1"/>
    <col min="8" max="16384" width="9.140625" style="1"/>
  </cols>
  <sheetData>
    <row r="1" spans="1:21" s="25" customFormat="1" ht="23.25" customHeight="1">
      <c r="A1" s="2" t="s">
        <v>22</v>
      </c>
      <c r="B1" s="2"/>
      <c r="C1" s="2"/>
      <c r="D1" s="2"/>
      <c r="E1" s="2"/>
      <c r="F1" s="2"/>
      <c r="G1" s="2"/>
    </row>
    <row r="2" spans="1:21" ht="4.5" customHeight="1">
      <c r="A2" s="13"/>
      <c r="B2" s="15"/>
      <c r="C2" s="15"/>
      <c r="D2" s="15"/>
    </row>
    <row r="3" spans="1:21" s="2" customFormat="1" ht="21.75" customHeight="1">
      <c r="A3" s="24" t="s">
        <v>21</v>
      </c>
      <c r="B3" s="23" t="s">
        <v>20</v>
      </c>
      <c r="C3" s="23" t="s">
        <v>19</v>
      </c>
      <c r="D3" s="23" t="s">
        <v>18</v>
      </c>
      <c r="E3" s="22"/>
      <c r="F3" s="22"/>
      <c r="G3" s="22"/>
      <c r="L3" s="9"/>
    </row>
    <row r="4" spans="1:21" s="2" customFormat="1" ht="18.75" customHeight="1">
      <c r="A4" s="13"/>
      <c r="B4" s="13"/>
      <c r="C4" s="21" t="s">
        <v>17</v>
      </c>
      <c r="D4" s="20"/>
      <c r="H4" s="29"/>
    </row>
    <row r="5" spans="1:21" ht="22.5" customHeight="1">
      <c r="A5" s="12" t="s">
        <v>15</v>
      </c>
      <c r="B5" s="19">
        <v>280661.08249999996</v>
      </c>
      <c r="C5" s="19">
        <v>148376.405</v>
      </c>
      <c r="D5" s="19">
        <v>132284.67750000002</v>
      </c>
      <c r="E5" s="17"/>
      <c r="F5" s="27"/>
      <c r="G5" s="28"/>
      <c r="H5" s="30"/>
      <c r="I5" s="30"/>
      <c r="J5" s="30"/>
      <c r="K5" s="27"/>
      <c r="L5" s="27"/>
      <c r="M5" s="27"/>
      <c r="N5" s="27"/>
      <c r="O5" s="27"/>
      <c r="P5" s="27"/>
      <c r="Q5" s="27"/>
      <c r="R5" s="27"/>
      <c r="S5" s="27">
        <v>7255.9</v>
      </c>
      <c r="T5" s="27" t="s">
        <v>1</v>
      </c>
      <c r="U5" s="27">
        <v>6120.22</v>
      </c>
    </row>
    <row r="6" spans="1:21" ht="20.25" customHeight="1">
      <c r="A6" s="18" t="s">
        <v>14</v>
      </c>
      <c r="B6" s="6">
        <v>3604.0225</v>
      </c>
      <c r="C6" s="6">
        <v>1492.2674999999999</v>
      </c>
      <c r="D6" s="6">
        <v>2111.7550000000001</v>
      </c>
      <c r="F6" s="27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>
        <v>5799.73</v>
      </c>
      <c r="T6" s="28" t="s">
        <v>1</v>
      </c>
      <c r="U6" s="28">
        <v>2623.79</v>
      </c>
    </row>
    <row r="7" spans="1:21" ht="20.25" customHeight="1">
      <c r="A7" s="9" t="s">
        <v>13</v>
      </c>
      <c r="B7" s="6">
        <v>60722.445000000007</v>
      </c>
      <c r="C7" s="6">
        <v>27422.0825</v>
      </c>
      <c r="D7" s="6">
        <v>33300.362500000003</v>
      </c>
      <c r="F7" s="27"/>
      <c r="G7" s="28"/>
      <c r="H7" s="28"/>
    </row>
    <row r="8" spans="1:21" ht="20.25" customHeight="1">
      <c r="A8" s="9" t="s">
        <v>12</v>
      </c>
      <c r="B8" s="6">
        <v>60954.584999999999</v>
      </c>
      <c r="C8" s="6">
        <v>36008.647499999999</v>
      </c>
      <c r="D8" s="6">
        <v>24945.9375</v>
      </c>
      <c r="F8" s="27"/>
      <c r="G8" s="28"/>
      <c r="H8" s="28"/>
    </row>
    <row r="9" spans="1:21" ht="20.25" customHeight="1">
      <c r="A9" s="9" t="s">
        <v>11</v>
      </c>
      <c r="B9" s="6">
        <v>44846.027499999997</v>
      </c>
      <c r="C9" s="6">
        <v>26766.22</v>
      </c>
      <c r="D9" s="6">
        <v>18079.807499999999</v>
      </c>
      <c r="F9" s="27"/>
      <c r="G9" s="28"/>
      <c r="H9" s="28"/>
    </row>
    <row r="10" spans="1:21" ht="20.25" customHeight="1">
      <c r="A10" s="9" t="s">
        <v>10</v>
      </c>
      <c r="B10" s="6">
        <v>50090.614999999998</v>
      </c>
      <c r="C10" s="6">
        <v>28689.5275</v>
      </c>
      <c r="D10" s="6">
        <v>21401.087500000001</v>
      </c>
    </row>
    <row r="11" spans="1:21" ht="20.25" customHeight="1">
      <c r="A11" s="9" t="s">
        <v>9</v>
      </c>
      <c r="B11" s="6">
        <v>39881.637499999997</v>
      </c>
      <c r="C11" s="6">
        <v>23208.16</v>
      </c>
      <c r="D11" s="6">
        <v>16673.477500000001</v>
      </c>
      <c r="F11" s="27"/>
      <c r="G11" s="28"/>
      <c r="H11" s="28"/>
    </row>
    <row r="12" spans="1:21" ht="20.25" customHeight="1">
      <c r="A12" s="9" t="s">
        <v>8</v>
      </c>
      <c r="B12" s="6">
        <v>9937.3624999999993</v>
      </c>
      <c r="C12" s="6">
        <v>5209.7524999999996</v>
      </c>
      <c r="D12" s="6">
        <v>4727.6100000000006</v>
      </c>
      <c r="F12" s="27"/>
      <c r="G12" s="28"/>
      <c r="H12" s="28"/>
    </row>
    <row r="13" spans="1:21" ht="20.25" customHeight="1">
      <c r="A13" s="16" t="s">
        <v>7</v>
      </c>
      <c r="B13" s="6">
        <v>271.61500000000001</v>
      </c>
      <c r="C13" s="6">
        <v>271.61500000000001</v>
      </c>
      <c r="D13" s="6" t="s">
        <v>1</v>
      </c>
      <c r="F13" s="27"/>
      <c r="G13" s="28"/>
      <c r="H13" s="28"/>
    </row>
    <row r="14" spans="1:21" ht="20.25" customHeight="1">
      <c r="A14" s="9" t="s">
        <v>6</v>
      </c>
      <c r="B14" s="6">
        <v>55714.41</v>
      </c>
      <c r="C14" s="6">
        <v>24978.06</v>
      </c>
      <c r="D14" s="6">
        <v>30736.350000000002</v>
      </c>
    </row>
    <row r="15" spans="1:21" ht="20.25" customHeight="1">
      <c r="A15" s="16" t="s">
        <v>5</v>
      </c>
      <c r="B15" s="6">
        <v>38871.555</v>
      </c>
      <c r="C15" s="6">
        <v>17399.325000000001</v>
      </c>
      <c r="D15" s="6">
        <v>21472.23</v>
      </c>
      <c r="E15" s="17"/>
      <c r="F15" s="27"/>
      <c r="G15" s="28"/>
      <c r="H15" s="28"/>
    </row>
    <row r="16" spans="1:21" ht="20.25" customHeight="1">
      <c r="A16" s="16" t="s">
        <v>4</v>
      </c>
      <c r="B16" s="6">
        <v>10114.032499999999</v>
      </c>
      <c r="C16" s="6">
        <v>5828.0424999999996</v>
      </c>
      <c r="D16" s="6">
        <v>4285.99</v>
      </c>
      <c r="F16" s="27"/>
      <c r="G16" s="28"/>
      <c r="H16" s="28"/>
    </row>
    <row r="17" spans="1:8" ht="20.25" customHeight="1">
      <c r="A17" s="16" t="s">
        <v>3</v>
      </c>
      <c r="B17" s="6">
        <v>6728.8225000000002</v>
      </c>
      <c r="C17" s="6">
        <v>1750.6925000000001</v>
      </c>
      <c r="D17" s="6">
        <v>4978.13</v>
      </c>
      <c r="F17" s="27"/>
      <c r="G17" s="28"/>
      <c r="H17" s="28"/>
    </row>
    <row r="18" spans="1:8" ht="20.25" customHeight="1">
      <c r="A18" s="9" t="s">
        <v>2</v>
      </c>
      <c r="B18" s="6">
        <v>0</v>
      </c>
      <c r="C18" s="6" t="s">
        <v>1</v>
      </c>
      <c r="D18" s="6" t="s">
        <v>1</v>
      </c>
      <c r="F18" s="27"/>
      <c r="G18" s="28"/>
      <c r="H18" s="28"/>
    </row>
    <row r="19" spans="1:8" ht="20.25" customHeight="1">
      <c r="A19" s="9" t="s">
        <v>0</v>
      </c>
      <c r="B19" s="6">
        <v>4728.9775</v>
      </c>
      <c r="C19" s="6">
        <v>3019.6</v>
      </c>
      <c r="D19" s="6">
        <v>1709.3775000000001</v>
      </c>
      <c r="F19" s="27"/>
      <c r="G19" s="28"/>
      <c r="H19" s="28"/>
    </row>
    <row r="20" spans="1:8" ht="20.25" customHeight="1">
      <c r="A20" s="15"/>
      <c r="B20" s="15"/>
      <c r="C20" s="14" t="s">
        <v>16</v>
      </c>
      <c r="D20" s="13"/>
    </row>
    <row r="21" spans="1:8" ht="20.25" customHeight="1">
      <c r="A21" s="12" t="s">
        <v>15</v>
      </c>
      <c r="B21" s="11">
        <v>100.00000000000001</v>
      </c>
      <c r="C21" s="11">
        <v>99.999999999999986</v>
      </c>
      <c r="D21" s="11">
        <v>100</v>
      </c>
    </row>
    <row r="22" spans="1:8" s="3" customFormat="1" ht="20.25" customHeight="1">
      <c r="A22" s="10" t="s">
        <v>14</v>
      </c>
      <c r="B22" s="8">
        <v>1.3</v>
      </c>
      <c r="C22" s="8">
        <v>1</v>
      </c>
      <c r="D22" s="8">
        <v>1.6</v>
      </c>
    </row>
    <row r="23" spans="1:8" s="3" customFormat="1" ht="20.25" customHeight="1">
      <c r="A23" s="7" t="s">
        <v>13</v>
      </c>
      <c r="B23" s="8">
        <v>21.6</v>
      </c>
      <c r="C23" s="8">
        <v>18.5</v>
      </c>
      <c r="D23" s="8">
        <v>25.2</v>
      </c>
    </row>
    <row r="24" spans="1:8" s="3" customFormat="1" ht="20.25" customHeight="1">
      <c r="A24" s="7" t="s">
        <v>12</v>
      </c>
      <c r="B24" s="8">
        <v>21.7</v>
      </c>
      <c r="C24" s="8">
        <v>24.3</v>
      </c>
      <c r="D24" s="8">
        <v>18.8</v>
      </c>
    </row>
    <row r="25" spans="1:8" s="3" customFormat="1" ht="20.25" customHeight="1">
      <c r="A25" s="7" t="s">
        <v>11</v>
      </c>
      <c r="B25" s="8">
        <v>16</v>
      </c>
      <c r="C25" s="8">
        <v>18</v>
      </c>
      <c r="D25" s="8">
        <v>13.7</v>
      </c>
    </row>
    <row r="26" spans="1:8" s="3" customFormat="1" ht="20.25" customHeight="1">
      <c r="A26" s="7" t="s">
        <v>10</v>
      </c>
      <c r="B26" s="8">
        <v>17.8</v>
      </c>
      <c r="C26" s="8">
        <v>19.399999999999999</v>
      </c>
      <c r="D26" s="8">
        <v>16.2</v>
      </c>
    </row>
    <row r="27" spans="1:8" s="3" customFormat="1" ht="20.25" customHeight="1">
      <c r="A27" s="7" t="s">
        <v>9</v>
      </c>
      <c r="B27" s="8">
        <v>14.2</v>
      </c>
      <c r="C27" s="8">
        <v>15.6</v>
      </c>
      <c r="D27" s="8">
        <v>12.6</v>
      </c>
    </row>
    <row r="28" spans="1:8" s="3" customFormat="1" ht="20.25" customHeight="1">
      <c r="A28" s="7" t="s">
        <v>8</v>
      </c>
      <c r="B28" s="8">
        <v>3.5</v>
      </c>
      <c r="C28" s="8">
        <v>3.5</v>
      </c>
      <c r="D28" s="8">
        <v>3.6</v>
      </c>
    </row>
    <row r="29" spans="1:8" s="3" customFormat="1" ht="20.25" customHeight="1">
      <c r="A29" s="7" t="s">
        <v>7</v>
      </c>
      <c r="B29" s="6">
        <v>0.1</v>
      </c>
      <c r="C29" s="6">
        <v>0.2</v>
      </c>
      <c r="D29" s="6" t="s">
        <v>1</v>
      </c>
    </row>
    <row r="30" spans="1:8" s="3" customFormat="1" ht="20.25" customHeight="1">
      <c r="A30" s="9" t="s">
        <v>6</v>
      </c>
      <c r="B30" s="8">
        <v>19.899999999999999</v>
      </c>
      <c r="C30" s="8">
        <v>16.8</v>
      </c>
      <c r="D30" s="8">
        <v>23.2</v>
      </c>
    </row>
    <row r="31" spans="1:8" s="3" customFormat="1" ht="20.25" customHeight="1">
      <c r="A31" s="7" t="s">
        <v>5</v>
      </c>
      <c r="B31" s="8">
        <v>13.8</v>
      </c>
      <c r="C31" s="8">
        <v>11.7</v>
      </c>
      <c r="D31" s="8">
        <v>16.2</v>
      </c>
    </row>
    <row r="32" spans="1:8" s="3" customFormat="1" ht="20.25" customHeight="1">
      <c r="A32" s="7" t="s">
        <v>4</v>
      </c>
      <c r="B32" s="8">
        <v>3.6</v>
      </c>
      <c r="C32" s="8">
        <v>3.9</v>
      </c>
      <c r="D32" s="8">
        <v>3.2</v>
      </c>
    </row>
    <row r="33" spans="1:4" s="3" customFormat="1" ht="20.25" customHeight="1">
      <c r="A33" s="7" t="s">
        <v>3</v>
      </c>
      <c r="B33" s="8">
        <v>2.4</v>
      </c>
      <c r="C33" s="8">
        <v>1.2</v>
      </c>
      <c r="D33" s="8">
        <v>3.7</v>
      </c>
    </row>
    <row r="34" spans="1:4" s="3" customFormat="1" ht="20.25" customHeight="1">
      <c r="A34" s="7" t="s">
        <v>2</v>
      </c>
      <c r="B34" s="6" t="s">
        <v>1</v>
      </c>
      <c r="C34" s="6" t="s">
        <v>1</v>
      </c>
      <c r="D34" s="6" t="s">
        <v>1</v>
      </c>
    </row>
    <row r="35" spans="1:4" s="3" customFormat="1" ht="20.25" customHeight="1">
      <c r="A35" s="5" t="s">
        <v>0</v>
      </c>
      <c r="B35" s="4">
        <v>1.7</v>
      </c>
      <c r="C35" s="4">
        <v>2</v>
      </c>
      <c r="D35" s="4">
        <v>1.3</v>
      </c>
    </row>
    <row r="36" spans="1:4" ht="20.25" customHeight="1">
      <c r="A36" s="1"/>
      <c r="B36" s="26"/>
      <c r="C36" s="26"/>
      <c r="D36" s="26"/>
    </row>
    <row r="37" spans="1:4" ht="21" customHeight="1"/>
  </sheetData>
  <printOptions verticalCentered="1"/>
  <pageMargins left="0.94" right="0.49" top="0.78740157480314965" bottom="1.8897637795275593" header="0.33" footer="0.31496062992125984"/>
  <pageSetup paperSize="9" scale="89" firstPageNumber="1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1D75B-EEDB-457B-A7CD-6B2459AB6846}">
  <dimension ref="A1:P47"/>
  <sheetViews>
    <sheetView topLeftCell="A26" workbookViewId="0">
      <selection activeCell="J33" sqref="J33:L47"/>
    </sheetView>
  </sheetViews>
  <sheetFormatPr defaultRowHeight="21.75"/>
  <cols>
    <col min="1" max="1" width="23.28515625" bestFit="1" customWidth="1"/>
    <col min="2" max="4" width="9.5703125" bestFit="1" customWidth="1"/>
    <col min="6" max="8" width="11" bestFit="1" customWidth="1"/>
    <col min="10" max="12" width="11.42578125" bestFit="1" customWidth="1"/>
  </cols>
  <sheetData>
    <row r="1" spans="1:16" ht="22.5">
      <c r="A1" s="12" t="s">
        <v>15</v>
      </c>
      <c r="B1" s="19">
        <v>284920.77</v>
      </c>
      <c r="C1" s="19">
        <v>147819.13</v>
      </c>
      <c r="D1" s="19">
        <v>137101.64000000001</v>
      </c>
      <c r="F1" s="38">
        <v>277608.40000000002</v>
      </c>
      <c r="G1" s="38">
        <v>147952.44</v>
      </c>
      <c r="H1" s="38">
        <v>129655.96</v>
      </c>
      <c r="J1" s="49">
        <v>276149.90999999997</v>
      </c>
      <c r="K1" s="49">
        <v>146867.81</v>
      </c>
      <c r="L1" s="48">
        <v>129282.1</v>
      </c>
      <c r="N1" s="52">
        <v>283419</v>
      </c>
      <c r="O1" s="52">
        <v>150321</v>
      </c>
      <c r="P1" s="57">
        <v>133098</v>
      </c>
    </row>
    <row r="2" spans="1:16">
      <c r="A2" s="18" t="s">
        <v>14</v>
      </c>
      <c r="B2" s="6">
        <v>5044.25</v>
      </c>
      <c r="C2" s="6">
        <v>1993</v>
      </c>
      <c r="D2" s="6">
        <v>3051.25</v>
      </c>
      <c r="F2" s="37">
        <v>3921.63</v>
      </c>
      <c r="G2" s="37">
        <v>1875.46</v>
      </c>
      <c r="H2" s="37">
        <v>2046.17</v>
      </c>
      <c r="J2" s="50">
        <v>3728.22</v>
      </c>
      <c r="K2" s="51">
        <v>1633.61</v>
      </c>
      <c r="L2" s="51">
        <v>2094.6</v>
      </c>
      <c r="N2" s="53">
        <v>1722</v>
      </c>
      <c r="O2" s="56">
        <v>467</v>
      </c>
      <c r="P2" s="56">
        <v>1255</v>
      </c>
    </row>
    <row r="3" spans="1:16">
      <c r="A3" s="9" t="s">
        <v>13</v>
      </c>
      <c r="B3" s="6">
        <v>63035.1</v>
      </c>
      <c r="C3" s="6">
        <v>28144.04</v>
      </c>
      <c r="D3" s="6">
        <v>34891.06</v>
      </c>
      <c r="F3" s="37">
        <v>64191.07</v>
      </c>
      <c r="G3" s="37">
        <v>28545.96</v>
      </c>
      <c r="H3" s="37">
        <v>35645.11</v>
      </c>
      <c r="J3" s="50">
        <v>55802.62</v>
      </c>
      <c r="K3" s="51">
        <v>25123.33</v>
      </c>
      <c r="L3" s="51">
        <v>30679.279999999999</v>
      </c>
      <c r="N3" s="53">
        <v>59860</v>
      </c>
      <c r="O3" s="56">
        <v>27875</v>
      </c>
      <c r="P3" s="56">
        <v>31986</v>
      </c>
    </row>
    <row r="4" spans="1:16">
      <c r="A4" s="9" t="s">
        <v>12</v>
      </c>
      <c r="B4" s="6">
        <v>56346.57</v>
      </c>
      <c r="C4" s="6">
        <v>33215.82</v>
      </c>
      <c r="D4" s="6">
        <v>23130.76</v>
      </c>
      <c r="F4" s="37">
        <v>60470.79</v>
      </c>
      <c r="G4" s="37">
        <v>35978.39</v>
      </c>
      <c r="H4" s="37">
        <v>24492.39</v>
      </c>
      <c r="J4" s="50">
        <v>66532.98</v>
      </c>
      <c r="K4" s="51">
        <v>39791.379999999997</v>
      </c>
      <c r="L4" s="51">
        <v>26741.599999999999</v>
      </c>
      <c r="N4" s="53">
        <v>60467</v>
      </c>
      <c r="O4" s="56">
        <v>35049</v>
      </c>
      <c r="P4" s="56">
        <v>25419</v>
      </c>
    </row>
    <row r="5" spans="1:16">
      <c r="A5" s="9" t="s">
        <v>11</v>
      </c>
      <c r="B5" s="6">
        <v>47313.5</v>
      </c>
      <c r="C5" s="6">
        <v>29419.279999999999</v>
      </c>
      <c r="D5" s="6">
        <v>17894.21</v>
      </c>
      <c r="F5" s="37">
        <v>42120.91</v>
      </c>
      <c r="G5" s="37">
        <v>25039.7</v>
      </c>
      <c r="H5" s="37">
        <v>17081.21</v>
      </c>
      <c r="J5" s="50">
        <v>42906.71</v>
      </c>
      <c r="K5" s="51">
        <v>24154.9</v>
      </c>
      <c r="L5" s="51">
        <v>18751.810000000001</v>
      </c>
      <c r="N5" s="53">
        <v>47043</v>
      </c>
      <c r="O5" s="56">
        <v>28451</v>
      </c>
      <c r="P5" s="56">
        <v>18592</v>
      </c>
    </row>
    <row r="6" spans="1:16">
      <c r="A6" s="9" t="s">
        <v>10</v>
      </c>
      <c r="B6" s="6">
        <f>SUM(B7:B9)</f>
        <v>51966.94</v>
      </c>
      <c r="C6" s="6">
        <f>SUM(C7:C9)</f>
        <v>29460.940000000002</v>
      </c>
      <c r="D6" s="6">
        <f>SUM(D7:D9)</f>
        <v>22506</v>
      </c>
      <c r="F6" s="34">
        <v>51208.959999999999</v>
      </c>
      <c r="G6" s="34">
        <v>29308.560000000001</v>
      </c>
      <c r="H6" s="34">
        <v>21900.400000000001</v>
      </c>
      <c r="J6" s="44">
        <v>48309</v>
      </c>
      <c r="K6" s="45">
        <v>28651</v>
      </c>
      <c r="L6" s="45">
        <v>19658</v>
      </c>
      <c r="N6" s="54">
        <v>48334</v>
      </c>
      <c r="O6" s="54">
        <v>26795</v>
      </c>
      <c r="P6" s="54">
        <v>21540</v>
      </c>
    </row>
    <row r="7" spans="1:16">
      <c r="A7" s="9" t="s">
        <v>9</v>
      </c>
      <c r="B7" s="6">
        <v>39312.910000000003</v>
      </c>
      <c r="C7" s="6">
        <v>22573.54</v>
      </c>
      <c r="D7" s="6">
        <v>16739.37</v>
      </c>
      <c r="F7" s="37">
        <v>41845.86</v>
      </c>
      <c r="G7" s="37">
        <v>25069.52</v>
      </c>
      <c r="H7" s="37">
        <v>16776.34</v>
      </c>
      <c r="J7" s="50">
        <v>40427.79</v>
      </c>
      <c r="K7" s="51">
        <v>24650.58</v>
      </c>
      <c r="L7" s="51">
        <v>15777.2</v>
      </c>
      <c r="N7" s="53">
        <v>37939</v>
      </c>
      <c r="O7" s="56">
        <v>20539</v>
      </c>
      <c r="P7" s="56">
        <v>17401</v>
      </c>
    </row>
    <row r="8" spans="1:16">
      <c r="A8" s="9" t="s">
        <v>8</v>
      </c>
      <c r="B8" s="6">
        <v>12313.39</v>
      </c>
      <c r="C8" s="6">
        <v>6546.76</v>
      </c>
      <c r="D8" s="6">
        <v>5766.63</v>
      </c>
      <c r="F8" s="37">
        <v>9363.1</v>
      </c>
      <c r="G8" s="37">
        <v>4239.04</v>
      </c>
      <c r="H8" s="37">
        <v>5124.0600000000004</v>
      </c>
      <c r="J8" s="50">
        <v>7677.95</v>
      </c>
      <c r="K8" s="51">
        <v>3797.21</v>
      </c>
      <c r="L8" s="51">
        <v>3880.75</v>
      </c>
      <c r="N8" s="53">
        <v>10395</v>
      </c>
      <c r="O8" s="56">
        <v>6256</v>
      </c>
      <c r="P8" s="56">
        <v>4139</v>
      </c>
    </row>
    <row r="9" spans="1:16">
      <c r="A9" s="16" t="s">
        <v>7</v>
      </c>
      <c r="B9" s="6">
        <v>340.64</v>
      </c>
      <c r="C9" s="6">
        <v>340.64</v>
      </c>
      <c r="D9" s="6" t="s">
        <v>1</v>
      </c>
      <c r="F9" s="35" t="s">
        <v>1</v>
      </c>
      <c r="G9" s="35" t="s">
        <v>1</v>
      </c>
      <c r="H9" s="36" t="s">
        <v>1</v>
      </c>
      <c r="J9" s="46">
        <v>202.59</v>
      </c>
      <c r="K9" s="46">
        <v>202.59</v>
      </c>
      <c r="L9" s="47" t="s">
        <v>1</v>
      </c>
      <c r="N9" s="55" t="s">
        <v>1</v>
      </c>
      <c r="O9" s="55" t="s">
        <v>1</v>
      </c>
      <c r="P9" s="55" t="s">
        <v>1</v>
      </c>
    </row>
    <row r="10" spans="1:16">
      <c r="A10" s="9" t="s">
        <v>6</v>
      </c>
      <c r="B10" s="6">
        <f>SUM(B11:B13)</f>
        <v>55094.19</v>
      </c>
      <c r="C10" s="6">
        <f>SUM(C11:C13)</f>
        <v>22089.63</v>
      </c>
      <c r="D10" s="6">
        <f>SUM(D11:D13)</f>
        <v>33004.58</v>
      </c>
      <c r="F10" s="34">
        <v>52818</v>
      </c>
      <c r="G10" s="34">
        <v>25414</v>
      </c>
      <c r="H10" s="34">
        <v>27402.489999999998</v>
      </c>
      <c r="J10" s="44">
        <v>56171</v>
      </c>
      <c r="K10" s="45">
        <v>25476</v>
      </c>
      <c r="L10" s="45">
        <v>30694</v>
      </c>
      <c r="N10" s="54">
        <v>58774</v>
      </c>
      <c r="O10" s="54">
        <v>26931</v>
      </c>
      <c r="P10" s="54">
        <v>31844</v>
      </c>
    </row>
    <row r="11" spans="1:16">
      <c r="A11" s="16" t="s">
        <v>5</v>
      </c>
      <c r="B11" s="6">
        <v>37926.65</v>
      </c>
      <c r="C11" s="6">
        <v>15255.41</v>
      </c>
      <c r="D11" s="6">
        <v>22671.24</v>
      </c>
      <c r="F11" s="37">
        <v>36822.720000000001</v>
      </c>
      <c r="G11" s="37">
        <v>17235.45</v>
      </c>
      <c r="H11" s="37">
        <v>19587.27</v>
      </c>
      <c r="J11" s="50">
        <v>40756.85</v>
      </c>
      <c r="K11" s="51">
        <v>19011.439999999999</v>
      </c>
      <c r="L11" s="51">
        <v>21745.41</v>
      </c>
      <c r="N11" s="53">
        <v>39979</v>
      </c>
      <c r="O11" s="56">
        <v>18095</v>
      </c>
      <c r="P11" s="53">
        <v>21885</v>
      </c>
    </row>
    <row r="12" spans="1:16">
      <c r="A12" s="16" t="s">
        <v>4</v>
      </c>
      <c r="B12" s="6">
        <v>9911.64</v>
      </c>
      <c r="C12" s="6">
        <v>5378.04</v>
      </c>
      <c r="D12" s="6">
        <v>4533.6099999999997</v>
      </c>
      <c r="F12" s="37">
        <v>9989.99</v>
      </c>
      <c r="G12" s="37">
        <v>6156.96</v>
      </c>
      <c r="H12" s="37">
        <v>3833.03</v>
      </c>
      <c r="J12" s="50">
        <v>9358.49</v>
      </c>
      <c r="K12" s="51">
        <v>4610.17</v>
      </c>
      <c r="L12" s="51">
        <v>4748.32</v>
      </c>
      <c r="N12" s="53">
        <v>11196</v>
      </c>
      <c r="O12" s="56">
        <v>7167</v>
      </c>
      <c r="P12" s="53">
        <v>4029</v>
      </c>
    </row>
    <row r="13" spans="1:16">
      <c r="A13" s="16" t="s">
        <v>3</v>
      </c>
      <c r="B13" s="6">
        <v>7255.9</v>
      </c>
      <c r="C13" s="6">
        <v>1456.18</v>
      </c>
      <c r="D13" s="6">
        <v>5799.73</v>
      </c>
      <c r="F13" s="37">
        <v>6004.56</v>
      </c>
      <c r="G13" s="37">
        <v>2022.36</v>
      </c>
      <c r="H13" s="37">
        <v>3982.19</v>
      </c>
      <c r="J13" s="50">
        <v>6055.83</v>
      </c>
      <c r="K13" s="51">
        <v>1855.23</v>
      </c>
      <c r="L13" s="51">
        <v>4200.6000000000004</v>
      </c>
      <c r="N13" s="53">
        <v>7599</v>
      </c>
      <c r="O13" s="56">
        <v>1669</v>
      </c>
      <c r="P13" s="56">
        <v>5930</v>
      </c>
    </row>
    <row r="14" spans="1:16">
      <c r="A14" s="9" t="s">
        <v>2</v>
      </c>
      <c r="B14" s="6" t="s">
        <v>1</v>
      </c>
      <c r="C14" s="6" t="s">
        <v>1</v>
      </c>
      <c r="D14" s="6" t="s">
        <v>1</v>
      </c>
      <c r="F14" s="33" t="s">
        <v>1</v>
      </c>
      <c r="G14" s="33" t="s">
        <v>1</v>
      </c>
      <c r="H14" s="33" t="s">
        <v>1</v>
      </c>
      <c r="J14" s="43" t="s">
        <v>1</v>
      </c>
      <c r="K14" s="43" t="s">
        <v>1</v>
      </c>
      <c r="L14" s="43" t="s">
        <v>1</v>
      </c>
      <c r="N14" s="53" t="s">
        <v>1</v>
      </c>
      <c r="O14" s="53" t="s">
        <v>1</v>
      </c>
      <c r="P14" s="53" t="s">
        <v>1</v>
      </c>
    </row>
    <row r="15" spans="1:16">
      <c r="A15" s="9" t="s">
        <v>0</v>
      </c>
      <c r="B15" s="6">
        <v>6120.22</v>
      </c>
      <c r="C15" s="6">
        <v>3496.43</v>
      </c>
      <c r="D15" s="6">
        <v>2623.79</v>
      </c>
      <c r="F15" s="37">
        <v>2877.79</v>
      </c>
      <c r="G15" s="37">
        <v>1789.6</v>
      </c>
      <c r="H15" s="37">
        <v>1088.19</v>
      </c>
      <c r="J15" s="43">
        <v>2699.89</v>
      </c>
      <c r="K15" s="43">
        <v>2037.37</v>
      </c>
      <c r="L15" s="43">
        <v>662.53</v>
      </c>
      <c r="N15" s="53">
        <v>7218</v>
      </c>
      <c r="O15" s="53">
        <v>4755</v>
      </c>
      <c r="P15" s="53">
        <v>2463</v>
      </c>
    </row>
    <row r="17" spans="1:10" ht="22.5">
      <c r="A17" s="12" t="s">
        <v>15</v>
      </c>
      <c r="B17" s="31">
        <f>AVERAGE(B1,F1,J1,N1)</f>
        <v>280524.52</v>
      </c>
      <c r="C17" s="31">
        <f t="shared" ref="C17:D17" si="0">AVERAGE(C1,G1,K1,O1)</f>
        <v>148240.095</v>
      </c>
      <c r="D17" s="31">
        <f t="shared" si="0"/>
        <v>132284.42500000002</v>
      </c>
      <c r="F17" s="41">
        <f>SUM(F18:F22,F26,F30,F31)</f>
        <v>280661.08249999996</v>
      </c>
      <c r="G17" s="41">
        <f t="shared" ref="G17:H17" si="1">SUM(G18:G22,G26,G30,G31)</f>
        <v>148376.405</v>
      </c>
      <c r="H17" s="41">
        <f t="shared" si="1"/>
        <v>132284.67750000002</v>
      </c>
      <c r="J17" s="42"/>
    </row>
    <row r="18" spans="1:10">
      <c r="A18" s="18" t="s">
        <v>14</v>
      </c>
      <c r="B18" s="31">
        <f t="shared" ref="B18:B31" si="2">AVERAGE(B2,F2,J2,N2)</f>
        <v>3604.0250000000001</v>
      </c>
      <c r="C18" s="31">
        <f t="shared" ref="C18:C31" si="3">AVERAGE(C2,G2,K2,O2)</f>
        <v>1492.2674999999999</v>
      </c>
      <c r="D18" s="31">
        <f t="shared" ref="D18:D31" si="4">AVERAGE(D2,H2,L2,P2)</f>
        <v>2111.7550000000001</v>
      </c>
      <c r="F18" s="41">
        <f>SUM(G18:H18)</f>
        <v>3604.0225</v>
      </c>
      <c r="G18" s="41">
        <v>1492.2674999999999</v>
      </c>
      <c r="H18" s="41">
        <v>2111.7550000000001</v>
      </c>
      <c r="J18" s="42"/>
    </row>
    <row r="19" spans="1:10">
      <c r="A19" s="9" t="s">
        <v>13</v>
      </c>
      <c r="B19" s="31">
        <f t="shared" si="2"/>
        <v>60722.197500000002</v>
      </c>
      <c r="C19" s="31">
        <f t="shared" si="3"/>
        <v>27422.0825</v>
      </c>
      <c r="D19" s="31">
        <f t="shared" si="4"/>
        <v>33300.362500000003</v>
      </c>
      <c r="F19" s="41">
        <f t="shared" ref="F19:F31" si="5">SUM(G19:H19)</f>
        <v>60722.445000000007</v>
      </c>
      <c r="G19" s="41">
        <v>27422.0825</v>
      </c>
      <c r="H19" s="41">
        <v>33300.362500000003</v>
      </c>
      <c r="J19" s="42"/>
    </row>
    <row r="20" spans="1:10">
      <c r="A20" s="9" t="s">
        <v>12</v>
      </c>
      <c r="B20" s="31">
        <f t="shared" si="2"/>
        <v>60954.334999999999</v>
      </c>
      <c r="C20" s="31">
        <f t="shared" si="3"/>
        <v>36008.647499999999</v>
      </c>
      <c r="D20" s="31">
        <f t="shared" si="4"/>
        <v>24945.9375</v>
      </c>
      <c r="F20" s="41">
        <f t="shared" si="5"/>
        <v>60954.584999999999</v>
      </c>
      <c r="G20" s="41">
        <v>36008.647499999999</v>
      </c>
      <c r="H20" s="41">
        <v>24945.9375</v>
      </c>
      <c r="J20" s="42"/>
    </row>
    <row r="21" spans="1:10">
      <c r="A21" s="9" t="s">
        <v>11</v>
      </c>
      <c r="B21" s="31">
        <f t="shared" si="2"/>
        <v>44846.03</v>
      </c>
      <c r="C21" s="31">
        <f t="shared" si="3"/>
        <v>26766.22</v>
      </c>
      <c r="D21" s="31">
        <f t="shared" si="4"/>
        <v>18079.807499999999</v>
      </c>
      <c r="F21" s="41">
        <f t="shared" si="5"/>
        <v>44846.027499999997</v>
      </c>
      <c r="G21" s="41">
        <v>26766.22</v>
      </c>
      <c r="H21" s="41">
        <v>18079.807499999999</v>
      </c>
      <c r="J21" s="42"/>
    </row>
    <row r="22" spans="1:10">
      <c r="A22" s="39" t="s">
        <v>10</v>
      </c>
      <c r="B22" s="32">
        <f t="shared" si="2"/>
        <v>49954.724999999999</v>
      </c>
      <c r="C22" s="32">
        <f t="shared" si="3"/>
        <v>28553.875</v>
      </c>
      <c r="D22" s="32">
        <f t="shared" si="4"/>
        <v>21401.1</v>
      </c>
      <c r="F22" s="41">
        <f>SUM(F23:F25)</f>
        <v>50090.614999999998</v>
      </c>
      <c r="G22" s="41">
        <f t="shared" ref="G22:H22" si="6">SUM(G23:G25)</f>
        <v>28689.5275</v>
      </c>
      <c r="H22" s="41">
        <f t="shared" si="6"/>
        <v>21401.087500000001</v>
      </c>
      <c r="J22" s="42"/>
    </row>
    <row r="23" spans="1:10">
      <c r="A23" s="9" t="s">
        <v>9</v>
      </c>
      <c r="B23" s="31">
        <f t="shared" si="2"/>
        <v>39881.39</v>
      </c>
      <c r="C23" s="31">
        <f t="shared" si="3"/>
        <v>23208.16</v>
      </c>
      <c r="D23" s="31">
        <f t="shared" si="4"/>
        <v>16673.477500000001</v>
      </c>
      <c r="F23" s="41">
        <f t="shared" si="5"/>
        <v>39881.637499999997</v>
      </c>
      <c r="G23" s="41">
        <v>23208.16</v>
      </c>
      <c r="H23" s="41">
        <v>16673.477500000001</v>
      </c>
      <c r="J23" s="42"/>
    </row>
    <row r="24" spans="1:10">
      <c r="A24" s="9" t="s">
        <v>8</v>
      </c>
      <c r="B24" s="31">
        <f t="shared" si="2"/>
        <v>9937.36</v>
      </c>
      <c r="C24" s="31">
        <f t="shared" si="3"/>
        <v>5209.7524999999996</v>
      </c>
      <c r="D24" s="31">
        <f t="shared" si="4"/>
        <v>4727.6100000000006</v>
      </c>
      <c r="F24" s="41">
        <f t="shared" si="5"/>
        <v>9937.3624999999993</v>
      </c>
      <c r="G24" s="41">
        <v>5209.7524999999996</v>
      </c>
      <c r="H24" s="41">
        <v>4727.6100000000006</v>
      </c>
      <c r="J24" s="42"/>
    </row>
    <row r="25" spans="1:10">
      <c r="A25" s="16" t="s">
        <v>7</v>
      </c>
      <c r="B25" s="31">
        <f t="shared" si="2"/>
        <v>271.61500000000001</v>
      </c>
      <c r="C25" s="31">
        <f t="shared" si="3"/>
        <v>271.61500000000001</v>
      </c>
      <c r="D25" s="40" t="s">
        <v>1</v>
      </c>
      <c r="F25" s="41">
        <f t="shared" si="5"/>
        <v>271.61500000000001</v>
      </c>
      <c r="G25" s="41">
        <v>271.61500000000001</v>
      </c>
      <c r="H25" s="41" t="s">
        <v>1</v>
      </c>
      <c r="J25" s="42"/>
    </row>
    <row r="26" spans="1:10">
      <c r="A26" s="39" t="s">
        <v>6</v>
      </c>
      <c r="B26" s="32">
        <f t="shared" si="2"/>
        <v>55714.297500000001</v>
      </c>
      <c r="C26" s="32">
        <f t="shared" si="3"/>
        <v>24977.657500000001</v>
      </c>
      <c r="D26" s="32">
        <f t="shared" si="4"/>
        <v>30736.267500000002</v>
      </c>
      <c r="F26" s="41">
        <f>SUM(F27:F29)</f>
        <v>55714.41</v>
      </c>
      <c r="G26" s="41">
        <f t="shared" ref="G26:H26" si="7">SUM(G27:G29)</f>
        <v>24978.06</v>
      </c>
      <c r="H26" s="41">
        <f t="shared" si="7"/>
        <v>30736.350000000002</v>
      </c>
      <c r="J26" s="42"/>
    </row>
    <row r="27" spans="1:10">
      <c r="A27" s="16" t="s">
        <v>5</v>
      </c>
      <c r="B27" s="31">
        <f t="shared" si="2"/>
        <v>38871.305</v>
      </c>
      <c r="C27" s="31">
        <f t="shared" si="3"/>
        <v>17399.325000000001</v>
      </c>
      <c r="D27" s="31">
        <f t="shared" si="4"/>
        <v>21472.23</v>
      </c>
      <c r="F27" s="41">
        <f t="shared" si="5"/>
        <v>38871.555</v>
      </c>
      <c r="G27" s="41">
        <v>17399.325000000001</v>
      </c>
      <c r="H27" s="41">
        <v>21472.23</v>
      </c>
      <c r="J27" s="42"/>
    </row>
    <row r="28" spans="1:10">
      <c r="A28" s="16" t="s">
        <v>4</v>
      </c>
      <c r="B28" s="31">
        <f t="shared" si="2"/>
        <v>10114.029999999999</v>
      </c>
      <c r="C28" s="31">
        <f t="shared" si="3"/>
        <v>5828.0424999999996</v>
      </c>
      <c r="D28" s="31">
        <f t="shared" si="4"/>
        <v>4285.99</v>
      </c>
      <c r="F28" s="41">
        <f t="shared" si="5"/>
        <v>10114.032499999999</v>
      </c>
      <c r="G28" s="41">
        <v>5828.0424999999996</v>
      </c>
      <c r="H28" s="41">
        <v>4285.99</v>
      </c>
      <c r="J28" s="42"/>
    </row>
    <row r="29" spans="1:10">
      <c r="A29" s="16" t="s">
        <v>3</v>
      </c>
      <c r="B29" s="31">
        <f t="shared" si="2"/>
        <v>6728.8225000000002</v>
      </c>
      <c r="C29" s="31">
        <f t="shared" si="3"/>
        <v>1750.6925000000001</v>
      </c>
      <c r="D29" s="31">
        <f t="shared" si="4"/>
        <v>4978.13</v>
      </c>
      <c r="F29" s="41">
        <f t="shared" si="5"/>
        <v>6728.8225000000002</v>
      </c>
      <c r="G29" s="41">
        <v>1750.6925000000001</v>
      </c>
      <c r="H29" s="41">
        <v>4978.13</v>
      </c>
      <c r="J29" s="42"/>
    </row>
    <row r="30" spans="1:10">
      <c r="A30" s="9" t="s">
        <v>2</v>
      </c>
      <c r="B30" s="40" t="s">
        <v>1</v>
      </c>
      <c r="C30" s="40" t="s">
        <v>1</v>
      </c>
      <c r="D30" s="40" t="s">
        <v>1</v>
      </c>
      <c r="F30" s="41">
        <f t="shared" si="5"/>
        <v>0</v>
      </c>
      <c r="G30" s="41" t="s">
        <v>1</v>
      </c>
      <c r="H30" s="41" t="s">
        <v>1</v>
      </c>
      <c r="J30" s="42"/>
    </row>
    <row r="31" spans="1:10">
      <c r="A31" s="9" t="s">
        <v>0</v>
      </c>
      <c r="B31" s="31">
        <f t="shared" si="2"/>
        <v>4728.9750000000004</v>
      </c>
      <c r="C31" s="31">
        <f t="shared" si="3"/>
        <v>3019.6</v>
      </c>
      <c r="D31" s="31">
        <f t="shared" si="4"/>
        <v>1709.3775000000001</v>
      </c>
      <c r="F31" s="41">
        <f t="shared" si="5"/>
        <v>4728.9775</v>
      </c>
      <c r="G31" s="41">
        <v>3019.6</v>
      </c>
      <c r="H31" s="41">
        <v>1709.3775000000001</v>
      </c>
      <c r="J31" s="42"/>
    </row>
    <row r="33" spans="5:12" ht="22.5">
      <c r="E33" s="12" t="s">
        <v>15</v>
      </c>
      <c r="F33" s="11">
        <v>100</v>
      </c>
      <c r="G33" s="11">
        <v>100</v>
      </c>
      <c r="H33" s="11">
        <v>100</v>
      </c>
      <c r="J33" s="58">
        <f>SUM(J34:J38,J42,J46,J47)</f>
        <v>100.00000000000001</v>
      </c>
      <c r="K33" s="58">
        <f t="shared" ref="K33:L33" si="8">SUM(K34:K38,K42,K46,K47)</f>
        <v>99.999999999999986</v>
      </c>
      <c r="L33" s="58">
        <f t="shared" si="8"/>
        <v>100</v>
      </c>
    </row>
    <row r="34" spans="5:12">
      <c r="E34" s="10" t="s">
        <v>14</v>
      </c>
      <c r="F34" s="8">
        <f>F18*100/$F$17</f>
        <v>1.2841190762527614</v>
      </c>
      <c r="G34" s="8">
        <f>G18*100/$G$17</f>
        <v>1.0057309988067173</v>
      </c>
      <c r="H34" s="8">
        <f>H18*100/$H$17</f>
        <v>1.5963715827934795</v>
      </c>
      <c r="J34" s="58">
        <v>1.3</v>
      </c>
      <c r="K34" s="58">
        <v>1</v>
      </c>
      <c r="L34" s="58">
        <v>1.6</v>
      </c>
    </row>
    <row r="35" spans="5:12">
      <c r="E35" s="7" t="s">
        <v>13</v>
      </c>
      <c r="F35" s="8">
        <f t="shared" ref="F35:F47" si="9">F19*100/$F$17</f>
        <v>21.635505877449191</v>
      </c>
      <c r="G35" s="8">
        <f t="shared" ref="G35:G47" si="10">G19*100/$G$17</f>
        <v>18.481430723436116</v>
      </c>
      <c r="H35" s="8">
        <f t="shared" ref="H35:H47" si="11">H19*100/$H$17</f>
        <v>25.173257499909617</v>
      </c>
      <c r="J35" s="58">
        <v>21.6</v>
      </c>
      <c r="K35" s="58">
        <v>18.5</v>
      </c>
      <c r="L35" s="58">
        <v>25.2</v>
      </c>
    </row>
    <row r="36" spans="5:12">
      <c r="E36" s="7" t="s">
        <v>12</v>
      </c>
      <c r="F36" s="8">
        <f t="shared" si="9"/>
        <v>21.718217736867743</v>
      </c>
      <c r="G36" s="8">
        <f t="shared" si="10"/>
        <v>24.268445848920521</v>
      </c>
      <c r="H36" s="8">
        <f t="shared" si="11"/>
        <v>18.85776793763586</v>
      </c>
      <c r="J36" s="58">
        <v>21.7</v>
      </c>
      <c r="K36" s="58">
        <v>24.3</v>
      </c>
      <c r="L36" s="58">
        <v>18.8</v>
      </c>
    </row>
    <row r="37" spans="5:12">
      <c r="E37" s="7" t="s">
        <v>11</v>
      </c>
      <c r="F37" s="8">
        <f t="shared" si="9"/>
        <v>15.978712509954068</v>
      </c>
      <c r="G37" s="8">
        <f t="shared" si="10"/>
        <v>18.039404580532867</v>
      </c>
      <c r="H37" s="8">
        <f t="shared" si="11"/>
        <v>13.667348208185334</v>
      </c>
      <c r="J37" s="58">
        <v>16</v>
      </c>
      <c r="K37" s="58">
        <v>18</v>
      </c>
      <c r="L37" s="58">
        <v>13.7</v>
      </c>
    </row>
    <row r="38" spans="5:12">
      <c r="E38" s="7" t="s">
        <v>10</v>
      </c>
      <c r="F38" s="8">
        <f t="shared" si="9"/>
        <v>17.84736756297518</v>
      </c>
      <c r="G38" s="8">
        <f t="shared" si="10"/>
        <v>19.335639989390497</v>
      </c>
      <c r="H38" s="8">
        <f t="shared" si="11"/>
        <v>16.178054710833759</v>
      </c>
      <c r="J38" s="58">
        <v>17.8</v>
      </c>
      <c r="K38" s="58">
        <v>19.399999999999999</v>
      </c>
      <c r="L38" s="58">
        <v>16.2</v>
      </c>
    </row>
    <row r="39" spans="5:12">
      <c r="E39" s="7" t="s">
        <v>9</v>
      </c>
      <c r="F39" s="8">
        <f t="shared" si="9"/>
        <v>14.209892281734501</v>
      </c>
      <c r="G39" s="8">
        <f t="shared" si="10"/>
        <v>15.641408753635728</v>
      </c>
      <c r="H39" s="8">
        <f t="shared" si="11"/>
        <v>12.604239444133654</v>
      </c>
      <c r="J39" s="58">
        <v>14.2</v>
      </c>
      <c r="K39" s="58">
        <v>15.6</v>
      </c>
      <c r="L39" s="58">
        <v>12.6</v>
      </c>
    </row>
    <row r="40" spans="5:12">
      <c r="E40" s="7" t="s">
        <v>8</v>
      </c>
      <c r="F40" s="8">
        <f t="shared" si="9"/>
        <v>3.5406984151427552</v>
      </c>
      <c r="G40" s="8">
        <f t="shared" si="10"/>
        <v>3.5111731545187386</v>
      </c>
      <c r="H40" s="8">
        <f t="shared" si="11"/>
        <v>3.5738152667001057</v>
      </c>
      <c r="J40" s="58">
        <v>3.5</v>
      </c>
      <c r="K40" s="58">
        <v>3.5</v>
      </c>
      <c r="L40" s="58">
        <v>3.6</v>
      </c>
    </row>
    <row r="41" spans="5:12">
      <c r="E41" s="7" t="s">
        <v>7</v>
      </c>
      <c r="F41" s="8">
        <f t="shared" si="9"/>
        <v>9.67768660979208E-2</v>
      </c>
      <c r="G41" s="8">
        <f t="shared" si="10"/>
        <v>0.1830580812360294</v>
      </c>
      <c r="H41" s="8" t="s">
        <v>1</v>
      </c>
      <c r="J41" s="58">
        <v>0.1</v>
      </c>
      <c r="K41" s="58">
        <v>0.2</v>
      </c>
      <c r="L41" s="58" t="s">
        <v>1</v>
      </c>
    </row>
    <row r="42" spans="5:12">
      <c r="E42" s="9" t="s">
        <v>6</v>
      </c>
      <c r="F42" s="8">
        <f t="shared" si="9"/>
        <v>19.851134864770575</v>
      </c>
      <c r="G42" s="8">
        <f t="shared" si="10"/>
        <v>16.834253397634214</v>
      </c>
      <c r="H42" s="8">
        <f t="shared" si="11"/>
        <v>23.235003917970769</v>
      </c>
      <c r="J42" s="58">
        <v>19.899999999999999</v>
      </c>
      <c r="K42" s="58">
        <v>16.8</v>
      </c>
      <c r="L42" s="58">
        <v>23.2</v>
      </c>
    </row>
    <row r="43" spans="5:12">
      <c r="E43" s="7" t="s">
        <v>5</v>
      </c>
      <c r="F43" s="8">
        <f t="shared" si="9"/>
        <v>13.849998244769118</v>
      </c>
      <c r="G43" s="8">
        <f t="shared" si="10"/>
        <v>11.726476996123473</v>
      </c>
      <c r="H43" s="8">
        <f t="shared" si="11"/>
        <v>16.231834559977663</v>
      </c>
      <c r="J43" s="58">
        <v>13.8</v>
      </c>
      <c r="K43" s="58">
        <v>11.7</v>
      </c>
      <c r="L43" s="58">
        <v>16.2</v>
      </c>
    </row>
    <row r="44" spans="5:12">
      <c r="E44" s="7" t="s">
        <v>4</v>
      </c>
      <c r="F44" s="8">
        <f t="shared" si="9"/>
        <v>3.6036462233769089</v>
      </c>
      <c r="G44" s="8">
        <f t="shared" si="10"/>
        <v>3.9278768750327924</v>
      </c>
      <c r="H44" s="8">
        <f t="shared" si="11"/>
        <v>3.239974637274222</v>
      </c>
      <c r="J44" s="58">
        <v>3.6</v>
      </c>
      <c r="K44" s="58">
        <v>3.9</v>
      </c>
      <c r="L44" s="58">
        <v>3.2</v>
      </c>
    </row>
    <row r="45" spans="5:12">
      <c r="E45" s="7" t="s">
        <v>3</v>
      </c>
      <c r="F45" s="8">
        <f t="shared" si="9"/>
        <v>2.3974903966245482</v>
      </c>
      <c r="G45" s="8">
        <f t="shared" si="10"/>
        <v>1.1798995264779464</v>
      </c>
      <c r="H45" s="8">
        <f t="shared" si="11"/>
        <v>3.7631947207188823</v>
      </c>
      <c r="J45" s="58">
        <v>2.4</v>
      </c>
      <c r="K45" s="58">
        <v>1.2</v>
      </c>
      <c r="L45" s="58">
        <v>3.7</v>
      </c>
    </row>
    <row r="46" spans="5:12">
      <c r="E46" s="7" t="s">
        <v>2</v>
      </c>
      <c r="F46" s="8" t="s">
        <v>1</v>
      </c>
      <c r="G46" s="8" t="s">
        <v>1</v>
      </c>
      <c r="H46" s="8" t="s">
        <v>1</v>
      </c>
      <c r="J46" s="59" t="s">
        <v>1</v>
      </c>
      <c r="K46" s="58" t="s">
        <v>1</v>
      </c>
      <c r="L46" s="58" t="s">
        <v>1</v>
      </c>
    </row>
    <row r="47" spans="5:12">
      <c r="E47" s="5" t="s">
        <v>0</v>
      </c>
      <c r="F47" s="8">
        <f t="shared" si="9"/>
        <v>1.6849423717305019</v>
      </c>
      <c r="G47" s="8">
        <f t="shared" si="10"/>
        <v>2.0350944612790691</v>
      </c>
      <c r="H47" s="8">
        <f t="shared" si="11"/>
        <v>1.2921961426711719</v>
      </c>
      <c r="J47" s="58">
        <v>1.7</v>
      </c>
      <c r="K47" s="58">
        <v>2</v>
      </c>
      <c r="L47" s="58">
        <v>1.3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ตารางที่7</vt:lpstr>
      <vt:lpstr>Sheet1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2022-04-29T03:10:18Z</dcterms:created>
  <dcterms:modified xsi:type="dcterms:W3CDTF">2022-11-29T08:17:53Z</dcterms:modified>
</cp:coreProperties>
</file>