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1\ตาราง\"/>
    </mc:Choice>
  </mc:AlternateContent>
  <xr:revisionPtr revIDLastSave="0" documentId="13_ncr:1_{6EFD139B-2103-4E58-ACE8-22D0A8F7F9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B15" i="1"/>
  <c r="C15" i="1"/>
  <c r="D15" i="1"/>
  <c r="D32" i="1" l="1"/>
  <c r="C32" i="1"/>
  <c r="B32" i="1"/>
  <c r="C28" i="1"/>
  <c r="D28" i="1"/>
  <c r="B28" i="1"/>
  <c r="D37" i="1"/>
  <c r="C37" i="1"/>
  <c r="B37" i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 l="1"/>
  <c r="C23" i="1"/>
  <c r="B23" i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<sst xmlns="http://schemas.openxmlformats.org/spreadsheetml/2006/main" count="49" uniqueCount="23">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</sst>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 applyProtection="1">
      <alignment horizontal="left" vertical="center"/>
    </xf>
    <xf numFmtId="166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66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Normal="100" workbookViewId="0">
      <selection activeCell="A2" sqref="A2"/>
    </sheetView>
  </sheetViews>
  <sheetFormatPr defaultColWidth="9.140625"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5" t="s">
        <v>22</v>
      </c>
      <c r="B1" s="35"/>
      <c r="C1" s="35"/>
      <c r="D1" s="35"/>
      <c r="E1" s="35"/>
      <c r="F1" s="34"/>
      <c r="G1" s="34"/>
    </row>
    <row r="2" spans="1:12" s="2" customFormat="1" ht="15" customHeight="1" x14ac:dyDescent="0.55000000000000004">
      <c r="B2" s="25"/>
      <c r="C2" s="25"/>
      <c r="D2" s="25"/>
      <c r="E2" s="34"/>
      <c r="F2" s="34"/>
      <c r="G2" s="34"/>
    </row>
    <row r="3" spans="1:12" ht="4.5" customHeight="1" x14ac:dyDescent="0.55000000000000004">
      <c r="E3" s="33"/>
    </row>
    <row r="4" spans="1:12" s="28" customFormat="1" ht="24.95" customHeight="1" x14ac:dyDescent="0.5">
      <c r="A4" s="44" t="s">
        <v>21</v>
      </c>
      <c r="B4" s="42" t="s">
        <v>20</v>
      </c>
      <c r="C4" s="42"/>
      <c r="D4" s="42"/>
      <c r="E4" s="32"/>
    </row>
    <row r="5" spans="1:12" s="28" customFormat="1" ht="29.25" customHeight="1" x14ac:dyDescent="0.5">
      <c r="A5" s="45"/>
      <c r="B5" s="31" t="s">
        <v>19</v>
      </c>
      <c r="C5" s="31" t="s">
        <v>18</v>
      </c>
      <c r="D5" s="31" t="s">
        <v>17</v>
      </c>
      <c r="E5" s="30"/>
      <c r="F5" s="19"/>
      <c r="G5" s="19"/>
      <c r="L5" s="29"/>
    </row>
    <row r="6" spans="1:12" s="20" customFormat="1" ht="24.95" customHeight="1" x14ac:dyDescent="0.5">
      <c r="A6" s="27" t="s">
        <v>15</v>
      </c>
      <c r="B6" s="36">
        <v>1068302.53</v>
      </c>
      <c r="C6" s="37">
        <v>572482.94999999995</v>
      </c>
      <c r="D6" s="37">
        <v>495819.58</v>
      </c>
      <c r="E6" s="23"/>
      <c r="F6" s="23"/>
      <c r="G6" s="23"/>
      <c r="H6" s="23"/>
      <c r="J6" s="41"/>
      <c r="K6" s="39"/>
      <c r="L6" s="39"/>
    </row>
    <row r="7" spans="1:12" s="20" customFormat="1" ht="20.25" customHeight="1" x14ac:dyDescent="0.5">
      <c r="A7" s="17" t="s">
        <v>14</v>
      </c>
      <c r="B7" s="26">
        <v>12132.79</v>
      </c>
      <c r="C7" s="26">
        <v>9450.23</v>
      </c>
      <c r="D7" s="26">
        <v>2682.56</v>
      </c>
      <c r="E7" s="21"/>
      <c r="F7" s="23"/>
      <c r="G7" s="41"/>
      <c r="H7" s="39"/>
      <c r="I7" s="39"/>
      <c r="J7" s="41"/>
      <c r="K7" s="39"/>
      <c r="L7" s="39"/>
    </row>
    <row r="8" spans="1:12" s="20" customFormat="1" ht="20.25" customHeight="1" x14ac:dyDescent="0.5">
      <c r="A8" s="3" t="s">
        <v>13</v>
      </c>
      <c r="B8" s="26">
        <v>52598.33</v>
      </c>
      <c r="C8" s="26">
        <v>20355.91</v>
      </c>
      <c r="D8" s="26">
        <v>32242.42</v>
      </c>
      <c r="E8" s="21"/>
      <c r="F8" s="23"/>
      <c r="G8" s="41"/>
      <c r="H8" s="39"/>
      <c r="I8" s="39"/>
      <c r="J8" s="41"/>
      <c r="K8" s="39"/>
      <c r="L8" s="39"/>
    </row>
    <row r="9" spans="1:12" s="20" customFormat="1" ht="20.25" customHeight="1" x14ac:dyDescent="0.5">
      <c r="A9" s="14" t="s">
        <v>12</v>
      </c>
      <c r="B9" s="26">
        <v>143540.31</v>
      </c>
      <c r="C9" s="26">
        <v>73794.06</v>
      </c>
      <c r="D9" s="26">
        <v>69746.25</v>
      </c>
      <c r="E9" s="21"/>
      <c r="F9" s="23"/>
      <c r="G9" s="41"/>
      <c r="H9" s="39"/>
      <c r="I9" s="39"/>
      <c r="J9" s="41"/>
      <c r="K9" s="39"/>
      <c r="L9" s="39"/>
    </row>
    <row r="10" spans="1:12" s="20" customFormat="1" ht="20.25" customHeight="1" x14ac:dyDescent="0.5">
      <c r="A10" s="14" t="s">
        <v>11</v>
      </c>
      <c r="B10" s="26">
        <v>265762.07</v>
      </c>
      <c r="C10" s="26">
        <v>149275.72</v>
      </c>
      <c r="D10" s="26">
        <v>116486.35</v>
      </c>
      <c r="E10" s="21"/>
      <c r="F10" s="23"/>
      <c r="G10" s="41"/>
      <c r="H10" s="39"/>
      <c r="I10" s="39"/>
      <c r="J10" s="41"/>
      <c r="K10" s="39"/>
      <c r="L10" s="39"/>
    </row>
    <row r="11" spans="1:12" s="3" customFormat="1" ht="20.25" customHeight="1" x14ac:dyDescent="0.5">
      <c r="A11" s="3" t="s">
        <v>10</v>
      </c>
      <c r="B11" s="25">
        <f>SUM(B12:B14)</f>
        <v>256304.11</v>
      </c>
      <c r="C11" s="25">
        <f t="shared" ref="C11:D11" si="0">SUM(C12:C14)</f>
        <v>162369.43000000002</v>
      </c>
      <c r="D11" s="25">
        <f t="shared" si="0"/>
        <v>93934.670000000013</v>
      </c>
      <c r="E11" s="24"/>
      <c r="F11" s="23"/>
      <c r="G11" s="41"/>
      <c r="H11" s="39"/>
      <c r="I11" s="39"/>
    </row>
    <row r="12" spans="1:12" s="3" customFormat="1" ht="20.25" customHeight="1" x14ac:dyDescent="0.5">
      <c r="A12" s="13" t="s">
        <v>9</v>
      </c>
      <c r="B12" s="25">
        <v>215875.78</v>
      </c>
      <c r="C12" s="25">
        <v>137146.14000000001</v>
      </c>
      <c r="D12" s="25">
        <v>78729.63</v>
      </c>
      <c r="E12" s="15"/>
      <c r="F12" s="23"/>
      <c r="G12" s="41"/>
      <c r="H12" s="39"/>
      <c r="I12" s="39"/>
      <c r="J12" s="41"/>
      <c r="K12" s="39"/>
      <c r="L12" s="39"/>
    </row>
    <row r="13" spans="1:12" s="3" customFormat="1" ht="20.25" customHeight="1" x14ac:dyDescent="0.5">
      <c r="A13" s="13" t="s">
        <v>8</v>
      </c>
      <c r="B13" s="25">
        <v>40428.33</v>
      </c>
      <c r="C13" s="25">
        <v>25223.29</v>
      </c>
      <c r="D13" s="25">
        <v>15205.04</v>
      </c>
      <c r="F13" s="23"/>
      <c r="G13" s="41"/>
      <c r="H13" s="39"/>
      <c r="I13" s="39"/>
      <c r="J13" s="41"/>
      <c r="K13" s="39"/>
      <c r="L13" s="39"/>
    </row>
    <row r="14" spans="1:12" s="3" customFormat="1" ht="20.25" customHeight="1" x14ac:dyDescent="0.5">
      <c r="A14" s="10" t="s">
        <v>7</v>
      </c>
      <c r="B14" s="39" t="s">
        <v>1</v>
      </c>
      <c r="C14" s="39" t="s">
        <v>1</v>
      </c>
      <c r="D14" s="39" t="s">
        <v>1</v>
      </c>
      <c r="E14" s="15"/>
      <c r="F14" s="23"/>
      <c r="G14" s="41"/>
      <c r="H14" s="39"/>
      <c r="I14" s="39"/>
      <c r="J14" s="41"/>
      <c r="K14" s="39"/>
      <c r="L14" s="39"/>
    </row>
    <row r="15" spans="1:12" s="3" customFormat="1" ht="20.25" customHeight="1" x14ac:dyDescent="0.5">
      <c r="A15" s="3" t="s">
        <v>6</v>
      </c>
      <c r="B15" s="25">
        <f>SUM(B16:B18)</f>
        <v>258614.69000000003</v>
      </c>
      <c r="C15" s="25">
        <f t="shared" ref="C15" si="1">SUM(C16:C18)</f>
        <v>120236.67</v>
      </c>
      <c r="D15" s="25">
        <f t="shared" ref="D15" si="2">SUM(D16:D18)</f>
        <v>138378.02000000002</v>
      </c>
      <c r="E15" s="15"/>
      <c r="F15" s="23"/>
      <c r="G15" s="41"/>
      <c r="H15" s="39"/>
      <c r="I15" s="39"/>
    </row>
    <row r="16" spans="1:12" s="20" customFormat="1" ht="20.25" customHeight="1" x14ac:dyDescent="0.5">
      <c r="A16" s="10" t="s">
        <v>5</v>
      </c>
      <c r="B16" s="24">
        <v>140881.23000000001</v>
      </c>
      <c r="C16" s="25">
        <v>60993.27</v>
      </c>
      <c r="D16" s="25">
        <v>79887.97</v>
      </c>
      <c r="E16" s="23"/>
      <c r="F16" s="23"/>
      <c r="G16" s="41"/>
      <c r="H16" s="39"/>
      <c r="I16" s="39"/>
      <c r="J16" s="41"/>
      <c r="K16" s="39"/>
      <c r="L16" s="39"/>
    </row>
    <row r="17" spans="1:13" s="20" customFormat="1" ht="20.25" customHeight="1" x14ac:dyDescent="0.5">
      <c r="A17" s="10" t="s">
        <v>4</v>
      </c>
      <c r="B17" s="24">
        <v>96352.17</v>
      </c>
      <c r="C17" s="25">
        <v>51207.57</v>
      </c>
      <c r="D17" s="25">
        <v>45144.6</v>
      </c>
      <c r="E17" s="21"/>
      <c r="F17" s="23"/>
      <c r="G17" s="41"/>
      <c r="H17" s="39"/>
      <c r="I17" s="39"/>
      <c r="J17" s="41"/>
      <c r="K17" s="39"/>
      <c r="L17" s="39"/>
    </row>
    <row r="18" spans="1:13" s="20" customFormat="1" ht="20.25" customHeight="1" x14ac:dyDescent="0.5">
      <c r="A18" s="10" t="s">
        <v>3</v>
      </c>
      <c r="B18" s="38">
        <v>21381.29</v>
      </c>
      <c r="C18" s="26">
        <v>8035.83</v>
      </c>
      <c r="D18" s="26">
        <v>13345.45</v>
      </c>
      <c r="E18" s="21"/>
      <c r="F18" s="23"/>
      <c r="G18" s="41"/>
      <c r="H18" s="39"/>
      <c r="I18" s="39"/>
      <c r="J18" s="41"/>
      <c r="K18" s="39"/>
      <c r="L18" s="39"/>
    </row>
    <row r="19" spans="1:13" s="20" customFormat="1" ht="20.25" customHeight="1" x14ac:dyDescent="0.5">
      <c r="A19" s="10" t="s">
        <v>2</v>
      </c>
      <c r="B19" s="40" t="s">
        <v>1</v>
      </c>
      <c r="C19" s="40" t="s">
        <v>1</v>
      </c>
      <c r="D19" s="40" t="s">
        <v>1</v>
      </c>
      <c r="E19" s="21"/>
      <c r="F19" s="23"/>
      <c r="G19" s="41"/>
      <c r="H19" s="39"/>
      <c r="I19" s="39"/>
      <c r="J19" s="41"/>
      <c r="K19" s="39"/>
      <c r="L19" s="39"/>
    </row>
    <row r="20" spans="1:13" s="20" customFormat="1" ht="20.25" customHeight="1" x14ac:dyDescent="0.5">
      <c r="A20" s="10" t="s">
        <v>0</v>
      </c>
      <c r="B20" s="26">
        <v>79350.22</v>
      </c>
      <c r="C20" s="26">
        <v>37000.93</v>
      </c>
      <c r="D20" s="26">
        <v>42349.29</v>
      </c>
      <c r="E20" s="21"/>
      <c r="F20" s="23"/>
      <c r="G20" s="23"/>
      <c r="H20" s="23"/>
      <c r="I20" s="3"/>
      <c r="J20" s="41"/>
      <c r="K20" s="39"/>
      <c r="L20" s="39"/>
    </row>
    <row r="21" spans="1:13" s="20" customFormat="1" ht="4.5" customHeight="1" x14ac:dyDescent="0.5">
      <c r="A21" s="13"/>
      <c r="B21" s="22"/>
      <c r="C21" s="22"/>
      <c r="D21" s="22"/>
      <c r="E21" s="21"/>
      <c r="G21" s="23"/>
      <c r="H21" s="23"/>
      <c r="I21" s="3"/>
      <c r="J21" s="3"/>
      <c r="K21" s="3"/>
    </row>
    <row r="22" spans="1:13" s="3" customFormat="1" ht="24.75" customHeight="1" x14ac:dyDescent="0.5">
      <c r="B22" s="43" t="s">
        <v>16</v>
      </c>
      <c r="C22" s="43"/>
      <c r="D22" s="43"/>
      <c r="E22" s="15"/>
      <c r="G22" s="23"/>
      <c r="H22" s="23"/>
      <c r="I22" s="20"/>
    </row>
    <row r="23" spans="1:13" s="3" customFormat="1" ht="24.95" customHeight="1" x14ac:dyDescent="0.5">
      <c r="A23" s="19" t="s">
        <v>15</v>
      </c>
      <c r="B23" s="18">
        <f>SUM(B24:B28,B32,B36:B37)</f>
        <v>99.999999063935562</v>
      </c>
      <c r="C23" s="18">
        <f>SUM(C24:C28,C32,C36:C37)</f>
        <v>100</v>
      </c>
      <c r="D23" s="18">
        <f>SUM(D24:D28,D32,D36:D37)</f>
        <v>99.999995966274682</v>
      </c>
      <c r="E23" s="15"/>
      <c r="F23" s="12"/>
    </row>
    <row r="24" spans="1:13" s="3" customFormat="1" ht="20.25" customHeight="1" x14ac:dyDescent="0.5">
      <c r="A24" s="17" t="s">
        <v>14</v>
      </c>
      <c r="B24" s="9">
        <f>B7*100/$B$6</f>
        <v>1.1357073169151812</v>
      </c>
      <c r="C24" s="9">
        <f>C7*100/$C$6</f>
        <v>1.6507443584127703</v>
      </c>
      <c r="D24" s="9">
        <f>D7*100/$D$6</f>
        <v>0.54103551134467098</v>
      </c>
      <c r="F24" s="12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 t="shared" ref="B25:B37" si="3">B8*100/$B$6</f>
        <v>4.9235425848893195</v>
      </c>
      <c r="C25" s="9">
        <f t="shared" ref="C25:C37" si="4">C8*100/$C$6</f>
        <v>3.5557233625909737</v>
      </c>
      <c r="D25" s="9">
        <f t="shared" ref="D25:D37" si="5">D8*100/$D$6</f>
        <v>6.5028533161195448</v>
      </c>
      <c r="E25" s="15"/>
      <c r="F25" s="16"/>
      <c r="G25" s="12"/>
      <c r="H25" s="12"/>
    </row>
    <row r="26" spans="1:13" s="3" customFormat="1" ht="20.25" customHeight="1" x14ac:dyDescent="0.5">
      <c r="A26" s="14" t="s">
        <v>12</v>
      </c>
      <c r="B26" s="9">
        <f t="shared" si="3"/>
        <v>13.436297862179545</v>
      </c>
      <c r="C26" s="9">
        <f t="shared" si="4"/>
        <v>12.890176030569995</v>
      </c>
      <c r="D26" s="9">
        <f t="shared" si="5"/>
        <v>14.066860772218797</v>
      </c>
      <c r="F26" s="12"/>
      <c r="G26" s="11"/>
      <c r="H26" s="11"/>
      <c r="I26" s="11"/>
    </row>
    <row r="27" spans="1:13" s="3" customFormat="1" ht="20.25" customHeight="1" x14ac:dyDescent="0.5">
      <c r="A27" s="14" t="s">
        <v>11</v>
      </c>
      <c r="B27" s="9">
        <f t="shared" si="3"/>
        <v>24.877042086570739</v>
      </c>
      <c r="C27" s="9">
        <f t="shared" si="4"/>
        <v>26.075138132934789</v>
      </c>
      <c r="D27" s="9">
        <f t="shared" si="5"/>
        <v>23.493697041976439</v>
      </c>
      <c r="F27" s="12"/>
      <c r="G27" s="15"/>
      <c r="H27" s="11"/>
      <c r="I27" s="12"/>
    </row>
    <row r="28" spans="1:13" s="3" customFormat="1" ht="20.25" customHeight="1" x14ac:dyDescent="0.5">
      <c r="A28" s="3" t="s">
        <v>10</v>
      </c>
      <c r="B28" s="9">
        <f t="shared" si="3"/>
        <v>23.991716091882697</v>
      </c>
      <c r="C28" s="9">
        <f t="shared" si="4"/>
        <v>28.362317165952284</v>
      </c>
      <c r="D28" s="9">
        <f t="shared" si="5"/>
        <v>18.945332897099387</v>
      </c>
      <c r="F28" s="12"/>
    </row>
    <row r="29" spans="1:13" s="3" customFormat="1" ht="20.25" customHeight="1" x14ac:dyDescent="0.5">
      <c r="A29" s="13" t="s">
        <v>9</v>
      </c>
      <c r="B29" s="9">
        <f t="shared" si="3"/>
        <v>20.207363919656729</v>
      </c>
      <c r="C29" s="9">
        <f t="shared" si="4"/>
        <v>23.956371102405761</v>
      </c>
      <c r="D29" s="9">
        <f t="shared" si="5"/>
        <v>15.878685145915375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 t="shared" si="3"/>
        <v>3.7843521722259705</v>
      </c>
      <c r="C30" s="9">
        <f t="shared" si="4"/>
        <v>4.405946063546522</v>
      </c>
      <c r="D30" s="9">
        <f t="shared" si="5"/>
        <v>3.0666477511840093</v>
      </c>
      <c r="F30" s="12"/>
      <c r="G30" s="12"/>
      <c r="H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 t="shared" si="3"/>
        <v>24.208001267206587</v>
      </c>
      <c r="C32" s="9">
        <f t="shared" si="4"/>
        <v>21.002663922130782</v>
      </c>
      <c r="D32" s="9">
        <f t="shared" si="5"/>
        <v>27.90894623403134</v>
      </c>
      <c r="F32" s="12"/>
      <c r="G32" s="11"/>
      <c r="I32" s="12"/>
    </row>
    <row r="33" spans="1:9" s="3" customFormat="1" ht="20.25" customHeight="1" x14ac:dyDescent="0.5">
      <c r="A33" s="10" t="s">
        <v>5</v>
      </c>
      <c r="B33" s="9">
        <f t="shared" si="3"/>
        <v>13.187390841431407</v>
      </c>
      <c r="C33" s="9">
        <f t="shared" si="4"/>
        <v>10.654163586880623</v>
      </c>
      <c r="D33" s="9">
        <f t="shared" si="5"/>
        <v>16.112306415974938</v>
      </c>
      <c r="I33" s="12"/>
    </row>
    <row r="34" spans="1:9" s="3" customFormat="1" ht="20.25" customHeight="1" x14ac:dyDescent="0.5">
      <c r="A34" s="10" t="s">
        <v>4</v>
      </c>
      <c r="B34" s="9">
        <f t="shared" si="3"/>
        <v>9.0191839197460286</v>
      </c>
      <c r="C34" s="9">
        <f t="shared" si="4"/>
        <v>8.9448201033760046</v>
      </c>
      <c r="D34" s="9">
        <f t="shared" si="5"/>
        <v>9.1050458313889102</v>
      </c>
      <c r="G34" s="12"/>
      <c r="H34" s="12"/>
    </row>
    <row r="35" spans="1:9" s="3" customFormat="1" ht="20.25" customHeight="1" x14ac:dyDescent="0.5">
      <c r="A35" s="10" t="s">
        <v>3</v>
      </c>
      <c r="B35" s="9">
        <f t="shared" si="3"/>
        <v>2.0014265060291487</v>
      </c>
      <c r="C35" s="9">
        <f t="shared" si="4"/>
        <v>1.4036802318741546</v>
      </c>
      <c r="D35" s="9">
        <f t="shared" si="5"/>
        <v>2.6915939866674887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</row>
    <row r="37" spans="1:9" s="3" customFormat="1" ht="20.25" customHeight="1" x14ac:dyDescent="0.5">
      <c r="A37" s="10" t="s">
        <v>0</v>
      </c>
      <c r="B37" s="9">
        <f t="shared" si="3"/>
        <v>7.4276918542914991</v>
      </c>
      <c r="C37" s="9">
        <f t="shared" si="4"/>
        <v>6.4632370274084154</v>
      </c>
      <c r="D37" s="9">
        <f t="shared" si="5"/>
        <v>8.5412701934844932</v>
      </c>
    </row>
    <row r="38" spans="1:9" s="3" customFormat="1" ht="3.75" customHeight="1" x14ac:dyDescent="0.5">
      <c r="A38" s="8"/>
      <c r="B38" s="7"/>
      <c r="C38" s="6"/>
      <c r="D38" s="5"/>
      <c r="E38" s="4"/>
      <c r="G38" s="11"/>
      <c r="H38" s="11"/>
      <c r="I38" s="11"/>
    </row>
    <row r="39" spans="1:9" ht="3.75" customHeight="1" x14ac:dyDescent="0.55000000000000004">
      <c r="A39" s="3"/>
      <c r="G39" s="3"/>
      <c r="H39" s="3"/>
      <c r="I39" s="3"/>
    </row>
    <row r="40" spans="1:9" ht="26.25" customHeight="1" x14ac:dyDescent="0.55000000000000004">
      <c r="A40" s="3"/>
      <c r="G40" s="3"/>
      <c r="H40" s="3"/>
      <c r="I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NSO_Blue</cp:lastModifiedBy>
  <dcterms:created xsi:type="dcterms:W3CDTF">2014-10-17T09:28:03Z</dcterms:created>
  <dcterms:modified xsi:type="dcterms:W3CDTF">2022-06-14T07:44:49Z</dcterms:modified>
</cp:coreProperties>
</file>