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3.สถิติการศึกษา\"/>
    </mc:Choice>
  </mc:AlternateContent>
  <bookViews>
    <workbookView xWindow="-120" yWindow="-120" windowWidth="24240" windowHeight="13140" tabRatio="736"/>
  </bookViews>
  <sheets>
    <sheet name="T-3.7" sheetId="13" r:id="rId1"/>
  </sheets>
  <calcPr calcId="152511"/>
</workbook>
</file>

<file path=xl/calcChain.xml><?xml version="1.0" encoding="utf-8"?>
<calcChain xmlns="http://schemas.openxmlformats.org/spreadsheetml/2006/main">
  <c r="G16" i="13" l="1"/>
  <c r="E19" i="13"/>
  <c r="E13" i="13"/>
  <c r="F29" i="13"/>
  <c r="G29" i="13"/>
  <c r="E29" i="13" s="1"/>
  <c r="F30" i="13"/>
  <c r="E30" i="13" s="1"/>
  <c r="G30" i="13"/>
  <c r="G28" i="13"/>
  <c r="G27" i="13" s="1"/>
  <c r="F28" i="13"/>
  <c r="E28" i="13" s="1"/>
  <c r="F25" i="13"/>
  <c r="G25" i="13"/>
  <c r="F26" i="13"/>
  <c r="E26" i="13" s="1"/>
  <c r="G26" i="13"/>
  <c r="G24" i="13"/>
  <c r="F24" i="13"/>
  <c r="E24" i="13" s="1"/>
  <c r="F18" i="13"/>
  <c r="E18" i="13" s="1"/>
  <c r="G18" i="13"/>
  <c r="F19" i="13"/>
  <c r="G19" i="13"/>
  <c r="F20" i="13"/>
  <c r="E20" i="13" s="1"/>
  <c r="G20" i="13"/>
  <c r="F21" i="13"/>
  <c r="E21" i="13" s="1"/>
  <c r="G21" i="13"/>
  <c r="F22" i="13"/>
  <c r="E22" i="13" s="1"/>
  <c r="G22" i="13"/>
  <c r="G17" i="13"/>
  <c r="F17" i="13"/>
  <c r="F16" i="13" s="1"/>
  <c r="F13" i="13"/>
  <c r="G13" i="13"/>
  <c r="F14" i="13"/>
  <c r="E14" i="13" s="1"/>
  <c r="G14" i="13"/>
  <c r="F15" i="13"/>
  <c r="G15" i="13"/>
  <c r="G12" i="13"/>
  <c r="F12" i="13"/>
  <c r="E12" i="13" s="1"/>
  <c r="J10" i="13"/>
  <c r="M10" i="13"/>
  <c r="L10" i="13"/>
  <c r="K10" i="13"/>
  <c r="P10" i="13"/>
  <c r="O10" i="13"/>
  <c r="N10" i="13"/>
  <c r="T11" i="13"/>
  <c r="J11" i="13"/>
  <c r="I11" i="13"/>
  <c r="I10" i="13" s="1"/>
  <c r="H11" i="13"/>
  <c r="H10" i="13" s="1"/>
  <c r="M11" i="13"/>
  <c r="L11" i="13"/>
  <c r="K11" i="13"/>
  <c r="P11" i="13"/>
  <c r="O11" i="13"/>
  <c r="N11" i="13"/>
  <c r="U11" i="13"/>
  <c r="V11" i="13"/>
  <c r="J16" i="13"/>
  <c r="I16" i="13"/>
  <c r="H16" i="13"/>
  <c r="M16" i="13"/>
  <c r="L16" i="13"/>
  <c r="K16" i="13"/>
  <c r="P16" i="13"/>
  <c r="O16" i="13"/>
  <c r="N16" i="13"/>
  <c r="U16" i="13"/>
  <c r="V16" i="13"/>
  <c r="T16" i="13"/>
  <c r="J23" i="13"/>
  <c r="I23" i="13"/>
  <c r="H23" i="13"/>
  <c r="M23" i="13"/>
  <c r="L23" i="13"/>
  <c r="K23" i="13"/>
  <c r="P23" i="13"/>
  <c r="O23" i="13"/>
  <c r="N23" i="13"/>
  <c r="J27" i="13"/>
  <c r="I27" i="13"/>
  <c r="H27" i="13"/>
  <c r="M27" i="13"/>
  <c r="L27" i="13"/>
  <c r="K27" i="13"/>
  <c r="P27" i="13"/>
  <c r="O27" i="13"/>
  <c r="N27" i="13"/>
  <c r="H14" i="13"/>
  <c r="H13" i="13"/>
  <c r="H12" i="13"/>
  <c r="K15" i="13"/>
  <c r="K14" i="13"/>
  <c r="K13" i="13"/>
  <c r="K12" i="13"/>
  <c r="N15" i="13"/>
  <c r="N14" i="13"/>
  <c r="N13" i="13"/>
  <c r="N12" i="13"/>
  <c r="T13" i="13"/>
  <c r="T14" i="13"/>
  <c r="T12" i="13"/>
  <c r="H22" i="13"/>
  <c r="H21" i="13"/>
  <c r="H20" i="13"/>
  <c r="H19" i="13"/>
  <c r="H18" i="13"/>
  <c r="H17" i="13"/>
  <c r="K22" i="13"/>
  <c r="K21" i="13"/>
  <c r="K20" i="13"/>
  <c r="K19" i="13"/>
  <c r="K18" i="13"/>
  <c r="K17" i="13"/>
  <c r="N22" i="13"/>
  <c r="N21" i="13"/>
  <c r="N20" i="13"/>
  <c r="N19" i="13"/>
  <c r="N18" i="13"/>
  <c r="N17" i="13"/>
  <c r="T18" i="13"/>
  <c r="T19" i="13"/>
  <c r="T20" i="13"/>
  <c r="T21" i="13"/>
  <c r="T22" i="13"/>
  <c r="T17" i="13"/>
  <c r="H26" i="13"/>
  <c r="H25" i="13"/>
  <c r="H24" i="13"/>
  <c r="K26" i="13"/>
  <c r="K25" i="13"/>
  <c r="K24" i="13"/>
  <c r="N26" i="13"/>
  <c r="N25" i="13"/>
  <c r="N24" i="13"/>
  <c r="K30" i="13"/>
  <c r="K29" i="13"/>
  <c r="K28" i="13"/>
  <c r="N30" i="13"/>
  <c r="N29" i="13"/>
  <c r="N28" i="13"/>
  <c r="G23" i="13" l="1"/>
  <c r="V10" i="13"/>
  <c r="T10" i="13"/>
  <c r="E25" i="13"/>
  <c r="E23" i="13" s="1"/>
  <c r="U10" i="13"/>
  <c r="E27" i="13"/>
  <c r="F27" i="13"/>
  <c r="F23" i="13"/>
  <c r="E17" i="13"/>
  <c r="E16" i="13" s="1"/>
  <c r="G11" i="13"/>
  <c r="G10" i="13" s="1"/>
  <c r="F11" i="13"/>
  <c r="F10" i="13" s="1"/>
  <c r="E15" i="13"/>
  <c r="E11" i="13" s="1"/>
  <c r="E10" i="13" l="1"/>
</calcChain>
</file>

<file path=xl/sharedStrings.xml><?xml version="1.0" encoding="utf-8"?>
<sst xmlns="http://schemas.openxmlformats.org/spreadsheetml/2006/main" count="216" uniqueCount="87">
  <si>
    <t>สนง.คณะกรรมการ</t>
  </si>
  <si>
    <t>การศึกษาขั้นพื้นฐาน</t>
  </si>
  <si>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</si>
  <si>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</si>
  <si>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</si>
  <si>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</si>
  <si>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</si>
  <si>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</si>
  <si>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</si>
  <si>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</si>
  <si>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</si>
  <si>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</si>
  <si>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</si>
  <si>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</si>
  <si>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</si>
  <si>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</si>
  <si>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</si>
  <si>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</si>
  <si>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</si>
  <si>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</si>
  <si>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</si>
  <si>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</si>
  <si>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</si>
  <si>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</si>
  <si>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</si>
  <si>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</si>
  <si>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</si>
  <si>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</si>
  <si>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</si>
  <si>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</si>
  <si>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</si>
  <si>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</si>
  <si>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</si>
  <si>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</si>
  <si>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</si>
  <si>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</si>
  <si>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</si>
  <si>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</si>
  <si>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</si>
  <si>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</si>
  <si>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</si>
  <si>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</si>
  <si>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</si>
  <si>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</si>
  <si>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</si>
  <si>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</si>
  <si>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</si>
  <si>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</si>
  <si>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</si>
  <si>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</si>
  <si>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</si>
  <si>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</si>
  <si>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</si>
  <si>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</si>
  <si>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</si>
  <si>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</si>
  <si>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</si>
  <si>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>ส่วนราชการอื่น</t>
  </si>
  <si>
    <t>ส่งเสริมการศึกษาเอกชน</t>
  </si>
  <si>
    <t>Department</t>
  </si>
  <si>
    <t>Other organizations</t>
  </si>
  <si>
    <r>
      <t xml:space="preserve">สังกัด  </t>
    </r>
    <r>
      <rPr>
        <sz val="11"/>
        <rFont val="TH SarabunPSK"/>
        <family val="2"/>
      </rPr>
      <t>Jurisdiction</t>
    </r>
  </si>
  <si>
    <t>Office of the Basic</t>
  </si>
  <si>
    <t>Education Commission</t>
  </si>
  <si>
    <t>Office of the Private</t>
  </si>
  <si>
    <t>กรมส่งเสริมการปกครองส่วนท้องถิ่น</t>
  </si>
  <si>
    <t xml:space="preserve">         </t>
  </si>
  <si>
    <t>สำนักการศึกษา</t>
  </si>
  <si>
    <t>กรุงเทพมหานคร</t>
  </si>
  <si>
    <t>of Education, BMA.</t>
  </si>
  <si>
    <t>หมายเหตุ:</t>
  </si>
  <si>
    <t>ส่วนราชการอื่น ได้แก่ กองกำกับการตำรวจตระเวนชายแดนที่ 44</t>
  </si>
  <si>
    <t>Note:</t>
  </si>
  <si>
    <t>Other government organizations; Border Patrol Police Sub-Division 44</t>
  </si>
  <si>
    <t>ที่มา:</t>
  </si>
  <si>
    <t>สำนักงานเขตพื้นที่การศึกษาประถมศึกษา นราธิวาส เขต 1 เขต 2 และ เขต 3</t>
  </si>
  <si>
    <t>Source: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</si>
  <si>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</si>
  <si>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</si>
  <si>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 xml:space="preserve">             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</si>
  <si>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</si>
  <si>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</si>
  <si>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</si>
  <si>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</si>
  <si>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>-</t>
  </si>
  <si>
    <t>นักเรียน จำแนกตามสังกัด เพศ และชั้นเรียน ปีการศึกษา 2563</t>
  </si>
  <si>
    <t>Student by Jurisdiction, Sex and Grade: Academic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</si>
</sst>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2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3" fontId="10" fillId="0" borderId="1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35</xdr:row>
      <xdr:rowOff>142875</xdr:rowOff>
    </xdr:from>
    <xdr:to>
      <xdr:col>25</xdr:col>
      <xdr:colOff>313109</xdr:colOff>
      <xdr:row>37</xdr:row>
      <xdr:rowOff>180979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403727AC-D7BF-4DE1-A41F-4238548CB40B}"/>
            </a:ext>
          </a:extLst>
        </xdr:cNvPr>
        <xdr:cNvGrpSpPr/>
      </xdr:nvGrpSpPr>
      <xdr:grpSpPr>
        <a:xfrm>
          <a:off x="9486900" y="6267450"/>
          <a:ext cx="398834" cy="41910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="" xmlns:a16="http://schemas.microsoft.com/office/drawing/2014/main" id="{9645CD52-DB1A-49A6-859F-CB31E1E5147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6989AF29-5BF5-41D9-9DB2-1E65F7B387F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8"/>
  <sheetViews>
    <sheetView showGridLines="0" tabSelected="1" workbookViewId="0">
      <selection activeCell="AA14" sqref="AA14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4.42578125" style="4" customWidth="1"/>
    <col min="4" max="4" width="3.7109375" style="4" customWidth="1"/>
    <col min="5" max="5" width="6.7109375" style="4" customWidth="1"/>
    <col min="6" max="22" width="6" style="4" customWidth="1"/>
    <col min="23" max="23" width="1.140625" style="4" customWidth="1"/>
    <col min="24" max="24" width="15.7109375" style="4" customWidth="1"/>
    <col min="25" max="25" width="2.28515625" style="4" customWidth="1"/>
    <col min="26" max="26" width="5.28515625" style="4" customWidth="1"/>
    <col min="27" max="16384" width="9.140625" style="4"/>
  </cols>
  <sheetData>
    <row r="1" spans="1:26" s="14" customFormat="1" x14ac:dyDescent="0.3">
      <c r="B1" s="14" t="s">
        <v>16</v>
      </c>
      <c r="C1" s="20">
        <v>3.7</v>
      </c>
      <c r="D1" s="14" t="s">
        <v>85</v>
      </c>
    </row>
    <row r="2" spans="1:26" s="1" customFormat="1" ht="20.25" customHeight="1" x14ac:dyDescent="0.3">
      <c r="B2" s="14" t="s">
        <v>56</v>
      </c>
      <c r="C2" s="20">
        <v>3.7</v>
      </c>
      <c r="D2" s="14" t="s">
        <v>86</v>
      </c>
      <c r="E2" s="14"/>
    </row>
    <row r="3" spans="1:26" s="2" customFormat="1" ht="15" customHeight="1" x14ac:dyDescent="0.25">
      <c r="A3" s="53" t="s">
        <v>14</v>
      </c>
      <c r="B3" s="53"/>
      <c r="C3" s="53"/>
      <c r="D3" s="54"/>
      <c r="E3" s="21"/>
      <c r="F3" s="11"/>
      <c r="G3" s="5"/>
      <c r="H3" s="77" t="s">
        <v>61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1" t="s">
        <v>15</v>
      </c>
      <c r="X3" s="72"/>
    </row>
    <row r="4" spans="1:26" s="2" customFormat="1" ht="15.75" customHeight="1" x14ac:dyDescent="0.3">
      <c r="A4" s="55"/>
      <c r="B4" s="55"/>
      <c r="C4" s="55"/>
      <c r="D4" s="56"/>
      <c r="E4" s="59"/>
      <c r="F4" s="60"/>
      <c r="G4" s="61"/>
      <c r="H4" s="59" t="s">
        <v>0</v>
      </c>
      <c r="I4" s="60"/>
      <c r="J4" s="61"/>
      <c r="K4" s="68" t="s">
        <v>0</v>
      </c>
      <c r="L4" s="69"/>
      <c r="M4" s="70"/>
      <c r="N4" s="59" t="s">
        <v>29</v>
      </c>
      <c r="O4" s="60"/>
      <c r="P4" s="61"/>
      <c r="Q4" s="79" t="s">
        <v>67</v>
      </c>
      <c r="R4" s="80"/>
      <c r="S4" s="80"/>
      <c r="T4" s="68"/>
      <c r="U4" s="69"/>
      <c r="V4" s="70"/>
      <c r="W4" s="73"/>
      <c r="X4" s="74"/>
    </row>
    <row r="5" spans="1:26" s="2" customFormat="1" ht="17.25" customHeight="1" x14ac:dyDescent="0.3">
      <c r="A5" s="55"/>
      <c r="B5" s="55"/>
      <c r="C5" s="55"/>
      <c r="D5" s="56"/>
      <c r="E5" s="59" t="s">
        <v>2</v>
      </c>
      <c r="F5" s="60"/>
      <c r="G5" s="61"/>
      <c r="H5" s="59" t="s">
        <v>1</v>
      </c>
      <c r="I5" s="60"/>
      <c r="J5" s="61"/>
      <c r="K5" s="59" t="s">
        <v>58</v>
      </c>
      <c r="L5" s="60"/>
      <c r="M5" s="61"/>
      <c r="N5" s="59" t="s">
        <v>44</v>
      </c>
      <c r="O5" s="60"/>
      <c r="P5" s="61"/>
      <c r="Q5" s="81" t="s">
        <v>68</v>
      </c>
      <c r="R5" s="82"/>
      <c r="S5" s="82"/>
      <c r="T5" s="59" t="s">
        <v>57</v>
      </c>
      <c r="U5" s="60"/>
      <c r="V5" s="61"/>
      <c r="W5" s="73"/>
      <c r="X5" s="74"/>
    </row>
    <row r="6" spans="1:26" s="2" customFormat="1" ht="16.5" customHeight="1" x14ac:dyDescent="0.3">
      <c r="A6" s="55"/>
      <c r="B6" s="55"/>
      <c r="C6" s="55"/>
      <c r="D6" s="56"/>
      <c r="E6" s="65" t="s">
        <v>3</v>
      </c>
      <c r="F6" s="66"/>
      <c r="G6" s="67"/>
      <c r="H6" s="65" t="s">
        <v>62</v>
      </c>
      <c r="I6" s="66"/>
      <c r="J6" s="67"/>
      <c r="K6" s="65" t="s">
        <v>64</v>
      </c>
      <c r="L6" s="66"/>
      <c r="M6" s="67"/>
      <c r="N6" s="65" t="s">
        <v>27</v>
      </c>
      <c r="O6" s="66"/>
      <c r="P6" s="67"/>
      <c r="Q6" s="81" t="s">
        <v>59</v>
      </c>
      <c r="R6" s="82"/>
      <c r="S6" s="82"/>
      <c r="T6" s="65" t="s">
        <v>60</v>
      </c>
      <c r="U6" s="66"/>
      <c r="V6" s="67"/>
      <c r="W6" s="73"/>
      <c r="X6" s="74"/>
    </row>
    <row r="7" spans="1:26" s="2" customFormat="1" ht="14.25" customHeight="1" x14ac:dyDescent="0.3">
      <c r="A7" s="55"/>
      <c r="B7" s="55"/>
      <c r="C7" s="55"/>
      <c r="D7" s="56"/>
      <c r="E7" s="9"/>
      <c r="F7" s="7"/>
      <c r="G7" s="10"/>
      <c r="H7" s="62" t="s">
        <v>63</v>
      </c>
      <c r="I7" s="63"/>
      <c r="J7" s="64"/>
      <c r="K7" s="62" t="s">
        <v>63</v>
      </c>
      <c r="L7" s="63"/>
      <c r="M7" s="64"/>
      <c r="N7" s="65" t="s">
        <v>28</v>
      </c>
      <c r="O7" s="66"/>
      <c r="P7" s="67"/>
      <c r="Q7" s="49" t="s">
        <v>69</v>
      </c>
      <c r="R7" s="50"/>
      <c r="S7" s="50"/>
      <c r="T7" s="62"/>
      <c r="U7" s="63"/>
      <c r="V7" s="64"/>
      <c r="W7" s="73"/>
      <c r="X7" s="74"/>
    </row>
    <row r="8" spans="1:26" s="2" customFormat="1" ht="13.5" customHeight="1" x14ac:dyDescent="0.25">
      <c r="A8" s="55"/>
      <c r="B8" s="55"/>
      <c r="C8" s="55"/>
      <c r="D8" s="56"/>
      <c r="E8" s="17" t="s">
        <v>2</v>
      </c>
      <c r="F8" s="22" t="s">
        <v>10</v>
      </c>
      <c r="G8" s="15" t="s">
        <v>11</v>
      </c>
      <c r="H8" s="19" t="s">
        <v>2</v>
      </c>
      <c r="I8" s="19" t="s">
        <v>10</v>
      </c>
      <c r="J8" s="15" t="s">
        <v>11</v>
      </c>
      <c r="K8" s="19" t="s">
        <v>2</v>
      </c>
      <c r="L8" s="19" t="s">
        <v>10</v>
      </c>
      <c r="M8" s="23" t="s">
        <v>11</v>
      </c>
      <c r="N8" s="19" t="s">
        <v>2</v>
      </c>
      <c r="O8" s="19" t="s">
        <v>10</v>
      </c>
      <c r="P8" s="19" t="s">
        <v>11</v>
      </c>
      <c r="Q8" s="19" t="s">
        <v>2</v>
      </c>
      <c r="R8" s="19" t="s">
        <v>10</v>
      </c>
      <c r="S8" s="19" t="s">
        <v>11</v>
      </c>
      <c r="T8" s="17" t="s">
        <v>2</v>
      </c>
      <c r="U8" s="17" t="s">
        <v>10</v>
      </c>
      <c r="V8" s="16" t="s">
        <v>11</v>
      </c>
      <c r="W8" s="73"/>
      <c r="X8" s="74"/>
    </row>
    <row r="9" spans="1:26" s="2" customFormat="1" ht="13.5" customHeight="1" x14ac:dyDescent="0.25">
      <c r="A9" s="57"/>
      <c r="B9" s="57"/>
      <c r="C9" s="57"/>
      <c r="D9" s="58"/>
      <c r="E9" s="28" t="s">
        <v>3</v>
      </c>
      <c r="F9" s="29" t="s">
        <v>12</v>
      </c>
      <c r="G9" s="29" t="s">
        <v>13</v>
      </c>
      <c r="H9" s="28" t="s">
        <v>3</v>
      </c>
      <c r="I9" s="28" t="s">
        <v>12</v>
      </c>
      <c r="J9" s="29" t="s">
        <v>13</v>
      </c>
      <c r="K9" s="28" t="s">
        <v>3</v>
      </c>
      <c r="L9" s="28" t="s">
        <v>12</v>
      </c>
      <c r="M9" s="29" t="s">
        <v>13</v>
      </c>
      <c r="N9" s="28" t="s">
        <v>3</v>
      </c>
      <c r="O9" s="28" t="s">
        <v>12</v>
      </c>
      <c r="P9" s="29" t="s">
        <v>13</v>
      </c>
      <c r="Q9" s="28" t="s">
        <v>3</v>
      </c>
      <c r="R9" s="28" t="s">
        <v>12</v>
      </c>
      <c r="S9" s="29" t="s">
        <v>13</v>
      </c>
      <c r="T9" s="28" t="s">
        <v>3</v>
      </c>
      <c r="U9" s="28" t="s">
        <v>12</v>
      </c>
      <c r="V9" s="30" t="s">
        <v>13</v>
      </c>
      <c r="W9" s="75"/>
      <c r="X9" s="76"/>
    </row>
    <row r="10" spans="1:26" s="2" customFormat="1" ht="13.5" customHeight="1" x14ac:dyDescent="0.25">
      <c r="A10" s="51" t="s">
        <v>26</v>
      </c>
      <c r="B10" s="51"/>
      <c r="C10" s="51"/>
      <c r="D10" s="52"/>
      <c r="E10" s="44">
        <f>SUM(E11,E16,E23,E27)</f>
        <v>164102</v>
      </c>
      <c r="F10" s="44">
        <f t="shared" ref="F10" si="0">SUM(F11,F16,F23,F27)</f>
        <v>80461</v>
      </c>
      <c r="G10" s="44">
        <f t="shared" ref="G10" si="1">SUM(G11,G16,G23,G27)</f>
        <v>83641</v>
      </c>
      <c r="H10" s="44">
        <f>SUM(H11,H16,H23,H27)</f>
        <v>92800</v>
      </c>
      <c r="I10" s="44">
        <f t="shared" ref="I10" si="2">SUM(I11,I16,I23,I27)</f>
        <v>46617</v>
      </c>
      <c r="J10" s="44">
        <f t="shared" ref="J10" si="3">SUM(J11,J16,J23,J27)</f>
        <v>46183</v>
      </c>
      <c r="K10" s="44">
        <f>SUM(K11,K16,K23,K27)</f>
        <v>63763</v>
      </c>
      <c r="L10" s="44">
        <f t="shared" ref="L10" si="4">SUM(L11,L16,L23,L27)</f>
        <v>29999</v>
      </c>
      <c r="M10" s="44">
        <f t="shared" ref="M10" si="5">SUM(M11,M16,M23,M27)</f>
        <v>33764</v>
      </c>
      <c r="N10" s="44">
        <f>SUM(N11,N16,N23,N27)</f>
        <v>6919</v>
      </c>
      <c r="O10" s="44">
        <f t="shared" ref="O10" si="6">SUM(O11,O16,O23,O27)</f>
        <v>3518</v>
      </c>
      <c r="P10" s="44">
        <f t="shared" ref="P10" si="7">SUM(P11,P16,P23,P27)</f>
        <v>3401</v>
      </c>
      <c r="Q10" s="48" t="s">
        <v>84</v>
      </c>
      <c r="R10" s="48" t="s">
        <v>84</v>
      </c>
      <c r="S10" s="48" t="s">
        <v>84</v>
      </c>
      <c r="T10" s="44">
        <f>SUM(T11,T16,T23,T27)</f>
        <v>620</v>
      </c>
      <c r="U10" s="44">
        <f t="shared" ref="U10:V10" si="8">SUM(U11,U16,U23,U27)</f>
        <v>327</v>
      </c>
      <c r="V10" s="44">
        <f t="shared" si="8"/>
        <v>293</v>
      </c>
      <c r="W10" s="32"/>
      <c r="X10" s="33" t="s">
        <v>3</v>
      </c>
      <c r="Y10" s="6"/>
    </row>
    <row r="11" spans="1:26" s="2" customFormat="1" ht="13.5" customHeight="1" x14ac:dyDescent="0.25">
      <c r="A11" s="37" t="s">
        <v>8</v>
      </c>
      <c r="B11" s="24"/>
      <c r="C11" s="24"/>
      <c r="D11" s="25"/>
      <c r="E11" s="45">
        <f>SUM(E12:E15)</f>
        <v>32634</v>
      </c>
      <c r="F11" s="45">
        <f t="shared" ref="F11" si="9">SUM(F12:F15)</f>
        <v>16585</v>
      </c>
      <c r="G11" s="45">
        <f t="shared" ref="G11" si="10">SUM(G12:G15)</f>
        <v>16049</v>
      </c>
      <c r="H11" s="45">
        <f>SUM(H12:H15)</f>
        <v>18271</v>
      </c>
      <c r="I11" s="45">
        <f t="shared" ref="I11" si="11">SUM(I12:I15)</f>
        <v>9226</v>
      </c>
      <c r="J11" s="45">
        <f t="shared" ref="J11" si="12">SUM(J12:J15)</f>
        <v>9045</v>
      </c>
      <c r="K11" s="45">
        <f>SUM(K12:K15)</f>
        <v>12166</v>
      </c>
      <c r="L11" s="45">
        <f t="shared" ref="L11" si="13">SUM(L12:L15)</f>
        <v>6278</v>
      </c>
      <c r="M11" s="45">
        <f t="shared" ref="M11" si="14">SUM(M12:M15)</f>
        <v>5888</v>
      </c>
      <c r="N11" s="45">
        <f>SUM(N12:N15)</f>
        <v>2030</v>
      </c>
      <c r="O11" s="45">
        <f t="shared" ref="O11" si="15">SUM(O12:O15)</f>
        <v>994</v>
      </c>
      <c r="P11" s="45">
        <f t="shared" ref="P11" si="16">SUM(P12:P15)</f>
        <v>1036</v>
      </c>
      <c r="Q11" s="48" t="s">
        <v>84</v>
      </c>
      <c r="R11" s="48" t="s">
        <v>84</v>
      </c>
      <c r="S11" s="48" t="s">
        <v>84</v>
      </c>
      <c r="T11" s="45">
        <f>SUM(T12:T15)</f>
        <v>167</v>
      </c>
      <c r="U11" s="45">
        <f t="shared" ref="U11:V11" si="17">SUM(U12:U15)</f>
        <v>87</v>
      </c>
      <c r="V11" s="45">
        <f t="shared" si="17"/>
        <v>80</v>
      </c>
      <c r="W11" s="34" t="s">
        <v>9</v>
      </c>
      <c r="X11" s="35"/>
      <c r="Y11" s="6"/>
    </row>
    <row r="12" spans="1:26" s="2" customFormat="1" ht="13.5" customHeight="1" x14ac:dyDescent="0.25">
      <c r="A12" s="12"/>
      <c r="B12" s="12" t="s">
        <v>53</v>
      </c>
      <c r="C12" s="12"/>
      <c r="D12" s="13"/>
      <c r="E12" s="46">
        <f>SUM(F12:G12)</f>
        <v>7129</v>
      </c>
      <c r="F12" s="47">
        <f>SUM(I12,L12,O12,R12,U12)</f>
        <v>3660</v>
      </c>
      <c r="G12" s="47">
        <f>SUM(J12,M12,P12,S12,V12)</f>
        <v>3469</v>
      </c>
      <c r="H12" s="46">
        <f>SUM(I12:J12)</f>
        <v>3032</v>
      </c>
      <c r="I12" s="46">
        <v>1524</v>
      </c>
      <c r="J12" s="47">
        <v>1508</v>
      </c>
      <c r="K12" s="46">
        <f>SUM(L12:M12)</f>
        <v>3670</v>
      </c>
      <c r="L12" s="47">
        <v>1940</v>
      </c>
      <c r="M12" s="47">
        <v>1730</v>
      </c>
      <c r="N12" s="46">
        <f>SUM(O12:P12)</f>
        <v>381</v>
      </c>
      <c r="O12" s="46">
        <v>172</v>
      </c>
      <c r="P12" s="47">
        <v>209</v>
      </c>
      <c r="Q12" s="48" t="s">
        <v>84</v>
      </c>
      <c r="R12" s="48" t="s">
        <v>84</v>
      </c>
      <c r="S12" s="48" t="s">
        <v>84</v>
      </c>
      <c r="T12" s="46">
        <f>SUM(U12:V12)</f>
        <v>46</v>
      </c>
      <c r="U12" s="47">
        <v>24</v>
      </c>
      <c r="V12" s="47">
        <v>22</v>
      </c>
      <c r="W12" s="32"/>
      <c r="X12" s="31" t="s">
        <v>23</v>
      </c>
    </row>
    <row r="13" spans="1:26" s="2" customFormat="1" ht="13.5" customHeight="1" x14ac:dyDescent="0.25">
      <c r="A13" s="12"/>
      <c r="B13" s="12" t="s">
        <v>54</v>
      </c>
      <c r="C13" s="12"/>
      <c r="D13" s="13"/>
      <c r="E13" s="46">
        <f t="shared" ref="E13:E15" si="18">SUM(F13:G13)</f>
        <v>12337</v>
      </c>
      <c r="F13" s="47">
        <f t="shared" ref="F13:F15" si="19">SUM(I13,L13,O13,R13,U13)</f>
        <v>6236</v>
      </c>
      <c r="G13" s="47">
        <f t="shared" ref="G13:G15" si="20">SUM(J13,M13,P13,S13,V13)</f>
        <v>6101</v>
      </c>
      <c r="H13" s="46">
        <f t="shared" ref="H13:H14" si="21">SUM(I13:J13)</f>
        <v>7411</v>
      </c>
      <c r="I13" s="46">
        <v>3759</v>
      </c>
      <c r="J13" s="47">
        <v>3652</v>
      </c>
      <c r="K13" s="46">
        <f t="shared" ref="K13:K15" si="22">SUM(L13:M13)</f>
        <v>4234</v>
      </c>
      <c r="L13" s="47">
        <v>2122</v>
      </c>
      <c r="M13" s="47">
        <v>2112</v>
      </c>
      <c r="N13" s="46">
        <f t="shared" ref="N13:N15" si="23">SUM(O13:P13)</f>
        <v>645</v>
      </c>
      <c r="O13" s="46">
        <v>328</v>
      </c>
      <c r="P13" s="47">
        <v>317</v>
      </c>
      <c r="Q13" s="48" t="s">
        <v>84</v>
      </c>
      <c r="R13" s="48" t="s">
        <v>84</v>
      </c>
      <c r="S13" s="48" t="s">
        <v>84</v>
      </c>
      <c r="T13" s="46">
        <f t="shared" ref="T13:T14" si="24">SUM(U13:V13)</f>
        <v>47</v>
      </c>
      <c r="U13" s="47">
        <v>27</v>
      </c>
      <c r="V13" s="47">
        <v>20</v>
      </c>
      <c r="W13" s="32"/>
      <c r="X13" s="31" t="s">
        <v>24</v>
      </c>
    </row>
    <row r="14" spans="1:26" s="2" customFormat="1" ht="13.5" customHeight="1" x14ac:dyDescent="0.25">
      <c r="A14" s="12"/>
      <c r="B14" s="12" t="s">
        <v>55</v>
      </c>
      <c r="C14" s="12"/>
      <c r="D14" s="13"/>
      <c r="E14" s="46">
        <f t="shared" si="18"/>
        <v>12654</v>
      </c>
      <c r="F14" s="47">
        <f t="shared" si="19"/>
        <v>6450</v>
      </c>
      <c r="G14" s="47">
        <f t="shared" si="20"/>
        <v>6204</v>
      </c>
      <c r="H14" s="46">
        <f t="shared" si="21"/>
        <v>7828</v>
      </c>
      <c r="I14" s="46">
        <v>3943</v>
      </c>
      <c r="J14" s="47">
        <v>3885</v>
      </c>
      <c r="K14" s="46">
        <f t="shared" si="22"/>
        <v>4110</v>
      </c>
      <c r="L14" s="47">
        <v>2146</v>
      </c>
      <c r="M14" s="47">
        <v>1964</v>
      </c>
      <c r="N14" s="46">
        <f t="shared" si="23"/>
        <v>642</v>
      </c>
      <c r="O14" s="46">
        <v>325</v>
      </c>
      <c r="P14" s="47">
        <v>317</v>
      </c>
      <c r="Q14" s="48" t="s">
        <v>84</v>
      </c>
      <c r="R14" s="48" t="s">
        <v>84</v>
      </c>
      <c r="S14" s="48" t="s">
        <v>84</v>
      </c>
      <c r="T14" s="46">
        <f t="shared" si="24"/>
        <v>74</v>
      </c>
      <c r="U14" s="47">
        <v>36</v>
      </c>
      <c r="V14" s="47">
        <v>38</v>
      </c>
      <c r="W14" s="31"/>
      <c r="X14" s="36" t="s">
        <v>25</v>
      </c>
    </row>
    <row r="15" spans="1:26" s="2" customFormat="1" ht="13.5" customHeight="1" x14ac:dyDescent="0.25">
      <c r="A15" s="12"/>
      <c r="B15" s="12" t="s">
        <v>17</v>
      </c>
      <c r="C15" s="12"/>
      <c r="D15" s="13"/>
      <c r="E15" s="46">
        <f t="shared" si="18"/>
        <v>514</v>
      </c>
      <c r="F15" s="47">
        <f t="shared" si="19"/>
        <v>239</v>
      </c>
      <c r="G15" s="47">
        <f t="shared" si="20"/>
        <v>275</v>
      </c>
      <c r="H15" s="48" t="s">
        <v>84</v>
      </c>
      <c r="I15" s="48" t="s">
        <v>84</v>
      </c>
      <c r="J15" s="48" t="s">
        <v>84</v>
      </c>
      <c r="K15" s="46">
        <f t="shared" si="22"/>
        <v>152</v>
      </c>
      <c r="L15" s="47">
        <v>70</v>
      </c>
      <c r="M15" s="47">
        <v>82</v>
      </c>
      <c r="N15" s="46">
        <f t="shared" si="23"/>
        <v>362</v>
      </c>
      <c r="O15" s="46">
        <v>169</v>
      </c>
      <c r="P15" s="47">
        <v>193</v>
      </c>
      <c r="Q15" s="48" t="s">
        <v>84</v>
      </c>
      <c r="R15" s="48" t="s">
        <v>84</v>
      </c>
      <c r="S15" s="48" t="s">
        <v>84</v>
      </c>
      <c r="T15" s="48" t="s">
        <v>84</v>
      </c>
      <c r="U15" s="48" t="s">
        <v>84</v>
      </c>
      <c r="V15" s="48" t="s">
        <v>84</v>
      </c>
      <c r="W15" s="31"/>
      <c r="X15" s="36" t="s">
        <v>20</v>
      </c>
    </row>
    <row r="16" spans="1:26" s="2" customFormat="1" ht="13.5" customHeight="1" x14ac:dyDescent="0.25">
      <c r="A16" s="8" t="s">
        <v>4</v>
      </c>
      <c r="B16" s="12"/>
      <c r="C16" s="12"/>
      <c r="D16" s="13"/>
      <c r="E16" s="45">
        <f>SUM(E17:E22)</f>
        <v>81425</v>
      </c>
      <c r="F16" s="45">
        <f t="shared" ref="F16" si="25">SUM(F17:F22)</f>
        <v>42032</v>
      </c>
      <c r="G16" s="45">
        <f t="shared" ref="G16" si="26">SUM(G17:G22)</f>
        <v>39393</v>
      </c>
      <c r="H16" s="45">
        <f>SUM(H17:H22)</f>
        <v>57364</v>
      </c>
      <c r="I16" s="45">
        <f t="shared" ref="I16" si="27">SUM(I17:I22)</f>
        <v>29584</v>
      </c>
      <c r="J16" s="45">
        <f t="shared" ref="J16" si="28">SUM(J17:J22)</f>
        <v>27780</v>
      </c>
      <c r="K16" s="45">
        <f>SUM(K17:K22)</f>
        <v>19446</v>
      </c>
      <c r="L16" s="45">
        <f t="shared" ref="L16" si="29">SUM(L17:L22)</f>
        <v>10052</v>
      </c>
      <c r="M16" s="45">
        <f t="shared" ref="M16" si="30">SUM(M17:M22)</f>
        <v>9394</v>
      </c>
      <c r="N16" s="45">
        <f>SUM(N17:N22)</f>
        <v>4162</v>
      </c>
      <c r="O16" s="45">
        <f t="shared" ref="O16" si="31">SUM(O17:O22)</f>
        <v>2156</v>
      </c>
      <c r="P16" s="45">
        <f t="shared" ref="P16" si="32">SUM(P17:P22)</f>
        <v>2006</v>
      </c>
      <c r="Q16" s="48" t="s">
        <v>84</v>
      </c>
      <c r="R16" s="48" t="s">
        <v>84</v>
      </c>
      <c r="S16" s="48" t="s">
        <v>84</v>
      </c>
      <c r="T16" s="45">
        <f>SUM(T17:T22)</f>
        <v>453</v>
      </c>
      <c r="U16" s="45">
        <f t="shared" ref="U16:V16" si="33">SUM(U17:U22)</f>
        <v>240</v>
      </c>
      <c r="V16" s="45">
        <f t="shared" si="33"/>
        <v>213</v>
      </c>
      <c r="W16" s="34" t="s">
        <v>5</v>
      </c>
      <c r="X16" s="31"/>
      <c r="Y16" s="6"/>
      <c r="Z16" s="6"/>
    </row>
    <row r="17" spans="1:25" s="2" customFormat="1" ht="13.5" customHeight="1" x14ac:dyDescent="0.25">
      <c r="A17" s="12"/>
      <c r="B17" s="12" t="s">
        <v>18</v>
      </c>
      <c r="C17" s="12"/>
      <c r="D17" s="13"/>
      <c r="E17" s="46">
        <f>SUM(F17:G17)</f>
        <v>14221</v>
      </c>
      <c r="F17" s="47">
        <f>SUM(I17,L17,O17,R17,U17)</f>
        <v>7411</v>
      </c>
      <c r="G17" s="47">
        <f>SUM(J17,M17,P17,S17,V17)</f>
        <v>6810</v>
      </c>
      <c r="H17" s="46">
        <f>SUM(I17:J17)</f>
        <v>9648</v>
      </c>
      <c r="I17" s="46">
        <v>5000</v>
      </c>
      <c r="J17" s="47">
        <v>4648</v>
      </c>
      <c r="K17" s="46">
        <f>SUM(L17:M17)</f>
        <v>3756</v>
      </c>
      <c r="L17" s="47">
        <v>1962</v>
      </c>
      <c r="M17" s="47">
        <v>1794</v>
      </c>
      <c r="N17" s="46">
        <f>SUM(O17:P17)</f>
        <v>738</v>
      </c>
      <c r="O17" s="46">
        <v>403</v>
      </c>
      <c r="P17" s="47">
        <v>335</v>
      </c>
      <c r="Q17" s="48" t="s">
        <v>84</v>
      </c>
      <c r="R17" s="48" t="s">
        <v>84</v>
      </c>
      <c r="S17" s="48" t="s">
        <v>84</v>
      </c>
      <c r="T17" s="46">
        <f>SUM(U17:V17)</f>
        <v>79</v>
      </c>
      <c r="U17" s="47">
        <v>46</v>
      </c>
      <c r="V17" s="47">
        <v>33</v>
      </c>
      <c r="W17" s="31"/>
      <c r="X17" s="36" t="s">
        <v>21</v>
      </c>
    </row>
    <row r="18" spans="1:25" ht="13.5" customHeight="1" x14ac:dyDescent="0.3">
      <c r="A18" s="12"/>
      <c r="B18" s="12" t="s">
        <v>19</v>
      </c>
      <c r="C18" s="12"/>
      <c r="D18" s="13"/>
      <c r="E18" s="46">
        <f t="shared" ref="E18:E22" si="34">SUM(F18:G18)</f>
        <v>14247</v>
      </c>
      <c r="F18" s="47">
        <f t="shared" ref="F18:F22" si="35">SUM(I18,L18,O18,R18,U18)</f>
        <v>7311</v>
      </c>
      <c r="G18" s="47">
        <f t="shared" ref="G18:G22" si="36">SUM(J18,M18,P18,S18,V18)</f>
        <v>6936</v>
      </c>
      <c r="H18" s="46">
        <f t="shared" ref="H18:H22" si="37">SUM(I18:J18)</f>
        <v>9659</v>
      </c>
      <c r="I18" s="46">
        <v>4954</v>
      </c>
      <c r="J18" s="47">
        <v>4705</v>
      </c>
      <c r="K18" s="46">
        <f t="shared" ref="K18:K22" si="38">SUM(L18:M18)</f>
        <v>3749</v>
      </c>
      <c r="L18" s="47">
        <v>1947</v>
      </c>
      <c r="M18" s="47">
        <v>1802</v>
      </c>
      <c r="N18" s="46">
        <f t="shared" ref="N18:N22" si="39">SUM(O18:P18)</f>
        <v>745</v>
      </c>
      <c r="O18" s="46">
        <v>363</v>
      </c>
      <c r="P18" s="47">
        <v>382</v>
      </c>
      <c r="Q18" s="48" t="s">
        <v>84</v>
      </c>
      <c r="R18" s="48" t="s">
        <v>84</v>
      </c>
      <c r="S18" s="48" t="s">
        <v>84</v>
      </c>
      <c r="T18" s="46">
        <f t="shared" ref="T18:T22" si="40">SUM(U18:V18)</f>
        <v>94</v>
      </c>
      <c r="U18" s="47">
        <v>47</v>
      </c>
      <c r="V18" s="47">
        <v>47</v>
      </c>
      <c r="W18" s="31"/>
      <c r="X18" s="36" t="s">
        <v>22</v>
      </c>
    </row>
    <row r="19" spans="1:25" ht="13.5" customHeight="1" x14ac:dyDescent="0.3">
      <c r="A19" s="8"/>
      <c r="B19" s="12" t="s">
        <v>33</v>
      </c>
      <c r="C19" s="12"/>
      <c r="D19" s="13"/>
      <c r="E19" s="46">
        <f t="shared" si="34"/>
        <v>14184</v>
      </c>
      <c r="F19" s="47">
        <f t="shared" si="35"/>
        <v>7406</v>
      </c>
      <c r="G19" s="47">
        <f t="shared" si="36"/>
        <v>6778</v>
      </c>
      <c r="H19" s="46">
        <f t="shared" si="37"/>
        <v>9865</v>
      </c>
      <c r="I19" s="46">
        <v>5112</v>
      </c>
      <c r="J19" s="47">
        <v>4753</v>
      </c>
      <c r="K19" s="46">
        <f t="shared" si="38"/>
        <v>3532</v>
      </c>
      <c r="L19" s="47">
        <v>1861</v>
      </c>
      <c r="M19" s="47">
        <v>1671</v>
      </c>
      <c r="N19" s="46">
        <f t="shared" si="39"/>
        <v>707</v>
      </c>
      <c r="O19" s="46">
        <v>390</v>
      </c>
      <c r="P19" s="47">
        <v>317</v>
      </c>
      <c r="Q19" s="48" t="s">
        <v>84</v>
      </c>
      <c r="R19" s="48" t="s">
        <v>84</v>
      </c>
      <c r="S19" s="48" t="s">
        <v>84</v>
      </c>
      <c r="T19" s="46">
        <f t="shared" si="40"/>
        <v>80</v>
      </c>
      <c r="U19" s="47">
        <v>43</v>
      </c>
      <c r="V19" s="47">
        <v>37</v>
      </c>
      <c r="W19" s="31"/>
      <c r="X19" s="36" t="s">
        <v>45</v>
      </c>
    </row>
    <row r="20" spans="1:25" ht="13.5" customHeight="1" x14ac:dyDescent="0.3">
      <c r="A20" s="12"/>
      <c r="B20" s="12" t="s">
        <v>34</v>
      </c>
      <c r="C20" s="12"/>
      <c r="D20" s="13"/>
      <c r="E20" s="46">
        <f t="shared" si="34"/>
        <v>13266</v>
      </c>
      <c r="F20" s="47">
        <f t="shared" si="35"/>
        <v>6783</v>
      </c>
      <c r="G20" s="47">
        <f t="shared" si="36"/>
        <v>6483</v>
      </c>
      <c r="H20" s="46">
        <f t="shared" si="37"/>
        <v>9517</v>
      </c>
      <c r="I20" s="46">
        <v>4875</v>
      </c>
      <c r="J20" s="47">
        <v>4642</v>
      </c>
      <c r="K20" s="46">
        <f t="shared" si="38"/>
        <v>2994</v>
      </c>
      <c r="L20" s="47">
        <v>1528</v>
      </c>
      <c r="M20" s="47">
        <v>1466</v>
      </c>
      <c r="N20" s="46">
        <f t="shared" si="39"/>
        <v>665</v>
      </c>
      <c r="O20" s="46">
        <v>333</v>
      </c>
      <c r="P20" s="47">
        <v>332</v>
      </c>
      <c r="Q20" s="48" t="s">
        <v>84</v>
      </c>
      <c r="R20" s="48" t="s">
        <v>84</v>
      </c>
      <c r="S20" s="48" t="s">
        <v>84</v>
      </c>
      <c r="T20" s="46">
        <f t="shared" si="40"/>
        <v>90</v>
      </c>
      <c r="U20" s="47">
        <v>47</v>
      </c>
      <c r="V20" s="47">
        <v>43</v>
      </c>
      <c r="W20" s="31"/>
      <c r="X20" s="36" t="s">
        <v>46</v>
      </c>
    </row>
    <row r="21" spans="1:25" ht="13.5" customHeight="1" x14ac:dyDescent="0.3">
      <c r="A21" s="12"/>
      <c r="B21" s="12" t="s">
        <v>35</v>
      </c>
      <c r="C21" s="12"/>
      <c r="D21" s="13"/>
      <c r="E21" s="46">
        <f t="shared" si="34"/>
        <v>12799</v>
      </c>
      <c r="F21" s="47">
        <f t="shared" si="35"/>
        <v>6630</v>
      </c>
      <c r="G21" s="47">
        <f t="shared" si="36"/>
        <v>6169</v>
      </c>
      <c r="H21" s="46">
        <f t="shared" si="37"/>
        <v>9280</v>
      </c>
      <c r="I21" s="46">
        <v>4815</v>
      </c>
      <c r="J21" s="47">
        <v>4465</v>
      </c>
      <c r="K21" s="46">
        <f t="shared" si="38"/>
        <v>2806</v>
      </c>
      <c r="L21" s="47">
        <v>1438</v>
      </c>
      <c r="M21" s="47">
        <v>1368</v>
      </c>
      <c r="N21" s="46">
        <f t="shared" si="39"/>
        <v>647</v>
      </c>
      <c r="O21" s="46">
        <v>341</v>
      </c>
      <c r="P21" s="47">
        <v>306</v>
      </c>
      <c r="Q21" s="48" t="s">
        <v>84</v>
      </c>
      <c r="R21" s="48" t="s">
        <v>84</v>
      </c>
      <c r="S21" s="48" t="s">
        <v>84</v>
      </c>
      <c r="T21" s="46">
        <f t="shared" si="40"/>
        <v>66</v>
      </c>
      <c r="U21" s="47">
        <v>36</v>
      </c>
      <c r="V21" s="47">
        <v>30</v>
      </c>
      <c r="W21" s="31"/>
      <c r="X21" s="36" t="s">
        <v>47</v>
      </c>
    </row>
    <row r="22" spans="1:25" ht="13.5" customHeight="1" x14ac:dyDescent="0.3">
      <c r="A22" s="12"/>
      <c r="B22" s="12" t="s">
        <v>36</v>
      </c>
      <c r="C22" s="12"/>
      <c r="D22" s="13"/>
      <c r="E22" s="46">
        <f t="shared" si="34"/>
        <v>12708</v>
      </c>
      <c r="F22" s="47">
        <f t="shared" si="35"/>
        <v>6491</v>
      </c>
      <c r="G22" s="47">
        <f t="shared" si="36"/>
        <v>6217</v>
      </c>
      <c r="H22" s="46">
        <f t="shared" si="37"/>
        <v>9395</v>
      </c>
      <c r="I22" s="46">
        <v>4828</v>
      </c>
      <c r="J22" s="47">
        <v>4567</v>
      </c>
      <c r="K22" s="46">
        <f t="shared" si="38"/>
        <v>2609</v>
      </c>
      <c r="L22" s="47">
        <v>1316</v>
      </c>
      <c r="M22" s="47">
        <v>1293</v>
      </c>
      <c r="N22" s="46">
        <f t="shared" si="39"/>
        <v>660</v>
      </c>
      <c r="O22" s="46">
        <v>326</v>
      </c>
      <c r="P22" s="47">
        <v>334</v>
      </c>
      <c r="Q22" s="48" t="s">
        <v>84</v>
      </c>
      <c r="R22" s="48" t="s">
        <v>84</v>
      </c>
      <c r="S22" s="48" t="s">
        <v>84</v>
      </c>
      <c r="T22" s="46">
        <f t="shared" si="40"/>
        <v>44</v>
      </c>
      <c r="U22" s="47">
        <v>21</v>
      </c>
      <c r="V22" s="47">
        <v>23</v>
      </c>
      <c r="W22" s="31"/>
      <c r="X22" s="36" t="s">
        <v>48</v>
      </c>
    </row>
    <row r="23" spans="1:25" ht="13.5" customHeight="1" x14ac:dyDescent="0.3">
      <c r="A23" s="8" t="s">
        <v>42</v>
      </c>
      <c r="B23" s="12"/>
      <c r="C23" s="12"/>
      <c r="D23" s="13"/>
      <c r="E23" s="45">
        <f>SUM(E24:E26)</f>
        <v>30854</v>
      </c>
      <c r="F23" s="45">
        <f t="shared" ref="F23" si="41">SUM(F24:F26)</f>
        <v>14597</v>
      </c>
      <c r="G23" s="45">
        <f t="shared" ref="G23" si="42">SUM(G24:G26)</f>
        <v>16257</v>
      </c>
      <c r="H23" s="45">
        <f>SUM(H24:H26)</f>
        <v>11213</v>
      </c>
      <c r="I23" s="45">
        <f t="shared" ref="I23" si="43">SUM(I24:I26)</f>
        <v>5481</v>
      </c>
      <c r="J23" s="45">
        <f t="shared" ref="J23" si="44">SUM(J24:J26)</f>
        <v>5732</v>
      </c>
      <c r="K23" s="45">
        <f>SUM(K24:K26)</f>
        <v>18954</v>
      </c>
      <c r="L23" s="45">
        <f t="shared" ref="L23" si="45">SUM(L24:L26)</f>
        <v>8760</v>
      </c>
      <c r="M23" s="45">
        <f t="shared" ref="M23" si="46">SUM(M24:M26)</f>
        <v>10194</v>
      </c>
      <c r="N23" s="45">
        <f>SUM(N24:N26)</f>
        <v>687</v>
      </c>
      <c r="O23" s="45">
        <f t="shared" ref="O23" si="47">SUM(O24:O26)</f>
        <v>356</v>
      </c>
      <c r="P23" s="45">
        <f t="shared" ref="P23" si="48">SUM(P24:P26)</f>
        <v>331</v>
      </c>
      <c r="Q23" s="48" t="s">
        <v>84</v>
      </c>
      <c r="R23" s="48" t="s">
        <v>84</v>
      </c>
      <c r="S23" s="48" t="s">
        <v>84</v>
      </c>
      <c r="T23" s="48" t="s">
        <v>84</v>
      </c>
      <c r="U23" s="48" t="s">
        <v>84</v>
      </c>
      <c r="V23" s="48" t="s">
        <v>84</v>
      </c>
      <c r="W23" s="34" t="s">
        <v>6</v>
      </c>
      <c r="X23" s="35"/>
      <c r="Y23" s="6"/>
    </row>
    <row r="24" spans="1:25" ht="13.5" customHeight="1" x14ac:dyDescent="0.3">
      <c r="A24" s="12"/>
      <c r="B24" s="12" t="s">
        <v>30</v>
      </c>
      <c r="C24" s="12"/>
      <c r="D24" s="13"/>
      <c r="E24" s="46">
        <f>SUM(F24:G24)</f>
        <v>11225</v>
      </c>
      <c r="F24" s="47">
        <f>SUM(I24,L24,O24,R24,U24)</f>
        <v>5507</v>
      </c>
      <c r="G24" s="47">
        <f>SUM(J24,M24,P24,S24,V24)</f>
        <v>5718</v>
      </c>
      <c r="H24" s="46">
        <f>SUM(I24:J24)</f>
        <v>4185</v>
      </c>
      <c r="I24" s="46">
        <v>2104</v>
      </c>
      <c r="J24" s="47">
        <v>2081</v>
      </c>
      <c r="K24" s="46">
        <f>SUM(L24:M24)</f>
        <v>6801</v>
      </c>
      <c r="L24" s="47">
        <v>3273</v>
      </c>
      <c r="M24" s="47">
        <v>3528</v>
      </c>
      <c r="N24" s="46">
        <f>SUM(O24:P24)</f>
        <v>239</v>
      </c>
      <c r="O24" s="46">
        <v>130</v>
      </c>
      <c r="P24" s="47">
        <v>109</v>
      </c>
      <c r="Q24" s="48" t="s">
        <v>84</v>
      </c>
      <c r="R24" s="48" t="s">
        <v>84</v>
      </c>
      <c r="S24" s="48" t="s">
        <v>84</v>
      </c>
      <c r="T24" s="48" t="s">
        <v>84</v>
      </c>
      <c r="U24" s="48" t="s">
        <v>84</v>
      </c>
      <c r="V24" s="48" t="s">
        <v>84</v>
      </c>
      <c r="W24" s="31"/>
      <c r="X24" s="36" t="s">
        <v>40</v>
      </c>
    </row>
    <row r="25" spans="1:25" ht="13.5" customHeight="1" x14ac:dyDescent="0.3">
      <c r="A25" s="12"/>
      <c r="B25" s="12" t="s">
        <v>31</v>
      </c>
      <c r="C25" s="12"/>
      <c r="D25" s="13"/>
      <c r="E25" s="46">
        <f t="shared" ref="E25:E26" si="49">SUM(F25:G25)</f>
        <v>10221</v>
      </c>
      <c r="F25" s="47">
        <f t="shared" ref="F25:F26" si="50">SUM(I25,L25,O25,R25,U25)</f>
        <v>4756</v>
      </c>
      <c r="G25" s="47">
        <f t="shared" ref="G25:G26" si="51">SUM(J25,M25,P25,S25,V25)</f>
        <v>5465</v>
      </c>
      <c r="H25" s="46">
        <f t="shared" ref="H25:H26" si="52">SUM(I25:J25)</f>
        <v>3788</v>
      </c>
      <c r="I25" s="46">
        <v>1811</v>
      </c>
      <c r="J25" s="47">
        <v>1977</v>
      </c>
      <c r="K25" s="46">
        <f t="shared" ref="K25:K26" si="53">SUM(L25:M25)</f>
        <v>6188</v>
      </c>
      <c r="L25" s="47">
        <v>2823</v>
      </c>
      <c r="M25" s="47">
        <v>3365</v>
      </c>
      <c r="N25" s="46">
        <f t="shared" ref="N25:N26" si="54">SUM(O25:P25)</f>
        <v>245</v>
      </c>
      <c r="O25" s="46">
        <v>122</v>
      </c>
      <c r="P25" s="47">
        <v>123</v>
      </c>
      <c r="Q25" s="48" t="s">
        <v>84</v>
      </c>
      <c r="R25" s="48" t="s">
        <v>84</v>
      </c>
      <c r="S25" s="48" t="s">
        <v>84</v>
      </c>
      <c r="T25" s="48" t="s">
        <v>84</v>
      </c>
      <c r="U25" s="48" t="s">
        <v>84</v>
      </c>
      <c r="V25" s="48" t="s">
        <v>84</v>
      </c>
      <c r="W25" s="31"/>
      <c r="X25" s="36" t="s">
        <v>49</v>
      </c>
    </row>
    <row r="26" spans="1:25" ht="13.5" customHeight="1" x14ac:dyDescent="0.3">
      <c r="A26" s="12"/>
      <c r="B26" s="12" t="s">
        <v>32</v>
      </c>
      <c r="C26" s="12"/>
      <c r="D26" s="13"/>
      <c r="E26" s="46">
        <f t="shared" si="49"/>
        <v>9408</v>
      </c>
      <c r="F26" s="47">
        <f t="shared" si="50"/>
        <v>4334</v>
      </c>
      <c r="G26" s="47">
        <f t="shared" si="51"/>
        <v>5074</v>
      </c>
      <c r="H26" s="46">
        <f t="shared" si="52"/>
        <v>3240</v>
      </c>
      <c r="I26" s="46">
        <v>1566</v>
      </c>
      <c r="J26" s="47">
        <v>1674</v>
      </c>
      <c r="K26" s="46">
        <f t="shared" si="53"/>
        <v>5965</v>
      </c>
      <c r="L26" s="47">
        <v>2664</v>
      </c>
      <c r="M26" s="47">
        <v>3301</v>
      </c>
      <c r="N26" s="46">
        <f t="shared" si="54"/>
        <v>203</v>
      </c>
      <c r="O26" s="46">
        <v>104</v>
      </c>
      <c r="P26" s="47">
        <v>99</v>
      </c>
      <c r="Q26" s="48" t="s">
        <v>84</v>
      </c>
      <c r="R26" s="48" t="s">
        <v>84</v>
      </c>
      <c r="S26" s="48" t="s">
        <v>84</v>
      </c>
      <c r="T26" s="48" t="s">
        <v>84</v>
      </c>
      <c r="U26" s="48" t="s">
        <v>84</v>
      </c>
      <c r="V26" s="48" t="s">
        <v>84</v>
      </c>
      <c r="W26" s="31"/>
      <c r="X26" s="36" t="s">
        <v>50</v>
      </c>
    </row>
    <row r="27" spans="1:25" ht="13.5" customHeight="1" x14ac:dyDescent="0.3">
      <c r="A27" s="8" t="s">
        <v>43</v>
      </c>
      <c r="B27" s="12"/>
      <c r="C27" s="12"/>
      <c r="D27" s="13"/>
      <c r="E27" s="45">
        <f>SUM(E28:E30)</f>
        <v>19189</v>
      </c>
      <c r="F27" s="45">
        <f t="shared" ref="F27" si="55">SUM(F28:F30)</f>
        <v>7247</v>
      </c>
      <c r="G27" s="45">
        <f t="shared" ref="G27" si="56">SUM(G28:G30)</f>
        <v>11942</v>
      </c>
      <c r="H27" s="45">
        <f>SUM(H28:H30)</f>
        <v>5952</v>
      </c>
      <c r="I27" s="45">
        <f t="shared" ref="I27" si="57">SUM(I28:I30)</f>
        <v>2326</v>
      </c>
      <c r="J27" s="45">
        <f t="shared" ref="J27" si="58">SUM(J28:J30)</f>
        <v>3626</v>
      </c>
      <c r="K27" s="45">
        <f>SUM(K28:K30)</f>
        <v>13197</v>
      </c>
      <c r="L27" s="45">
        <f t="shared" ref="L27" si="59">SUM(L28:L30)</f>
        <v>4909</v>
      </c>
      <c r="M27" s="45">
        <f t="shared" ref="M27" si="60">SUM(M28:M30)</f>
        <v>8288</v>
      </c>
      <c r="N27" s="45">
        <f>SUM(N28:N30)</f>
        <v>40</v>
      </c>
      <c r="O27" s="45">
        <f t="shared" ref="O27" si="61">SUM(O28:O30)</f>
        <v>12</v>
      </c>
      <c r="P27" s="45">
        <f t="shared" ref="P27" si="62">SUM(P28:P30)</f>
        <v>28</v>
      </c>
      <c r="Q27" s="48" t="s">
        <v>84</v>
      </c>
      <c r="R27" s="48" t="s">
        <v>84</v>
      </c>
      <c r="S27" s="48" t="s">
        <v>84</v>
      </c>
      <c r="T27" s="48" t="s">
        <v>84</v>
      </c>
      <c r="U27" s="48" t="s">
        <v>84</v>
      </c>
      <c r="V27" s="48" t="s">
        <v>84</v>
      </c>
      <c r="W27" s="34" t="s">
        <v>7</v>
      </c>
      <c r="X27" s="35"/>
      <c r="Y27" s="6"/>
    </row>
    <row r="28" spans="1:25" ht="13.5" customHeight="1" x14ac:dyDescent="0.3">
      <c r="A28" s="12"/>
      <c r="B28" s="12" t="s">
        <v>37</v>
      </c>
      <c r="C28" s="12"/>
      <c r="D28" s="13"/>
      <c r="E28" s="46">
        <f>SUM(F28:G28)</f>
        <v>7004</v>
      </c>
      <c r="F28" s="47">
        <f>SUM(I28,L28,O28,R28,U28)</f>
        <v>2724</v>
      </c>
      <c r="G28" s="47">
        <f>SUM(J28,M28,P28,S28,V28)</f>
        <v>4280</v>
      </c>
      <c r="H28" s="46">
        <v>2124</v>
      </c>
      <c r="I28" s="46">
        <v>848</v>
      </c>
      <c r="J28" s="47">
        <v>1276</v>
      </c>
      <c r="K28" s="46">
        <f>SUM(L28:M28)</f>
        <v>4872</v>
      </c>
      <c r="L28" s="47">
        <v>1872</v>
      </c>
      <c r="M28" s="47">
        <v>3000</v>
      </c>
      <c r="N28" s="46">
        <f>SUM(O28:P28)</f>
        <v>8</v>
      </c>
      <c r="O28" s="46">
        <v>4</v>
      </c>
      <c r="P28" s="47">
        <v>4</v>
      </c>
      <c r="Q28" s="48" t="s">
        <v>84</v>
      </c>
      <c r="R28" s="48" t="s">
        <v>84</v>
      </c>
      <c r="S28" s="48" t="s">
        <v>84</v>
      </c>
      <c r="T28" s="48" t="s">
        <v>84</v>
      </c>
      <c r="U28" s="48" t="s">
        <v>84</v>
      </c>
      <c r="V28" s="48" t="s">
        <v>84</v>
      </c>
      <c r="W28" s="31"/>
      <c r="X28" s="36" t="s">
        <v>41</v>
      </c>
    </row>
    <row r="29" spans="1:25" ht="13.5" customHeight="1" x14ac:dyDescent="0.3">
      <c r="A29" s="12"/>
      <c r="B29" s="12" t="s">
        <v>38</v>
      </c>
      <c r="C29" s="12"/>
      <c r="D29" s="13"/>
      <c r="E29" s="46">
        <f t="shared" ref="E29:E30" si="63">SUM(F29:G29)</f>
        <v>6420</v>
      </c>
      <c r="F29" s="47">
        <f t="shared" ref="F29:F30" si="64">SUM(I29,L29,O29,R29,U29)</f>
        <v>2442</v>
      </c>
      <c r="G29" s="47">
        <f t="shared" ref="G29:G30" si="65">SUM(J29,M29,P29,S29,V29)</f>
        <v>3978</v>
      </c>
      <c r="H29" s="46">
        <v>2012</v>
      </c>
      <c r="I29" s="46">
        <v>773</v>
      </c>
      <c r="J29" s="47">
        <v>1239</v>
      </c>
      <c r="K29" s="46">
        <f t="shared" ref="K29:K30" si="66">SUM(L29:M29)</f>
        <v>4391</v>
      </c>
      <c r="L29" s="47">
        <v>1665</v>
      </c>
      <c r="M29" s="47">
        <v>2726</v>
      </c>
      <c r="N29" s="46">
        <f t="shared" ref="N29:N30" si="67">SUM(O29:P29)</f>
        <v>17</v>
      </c>
      <c r="O29" s="46">
        <v>4</v>
      </c>
      <c r="P29" s="47">
        <v>13</v>
      </c>
      <c r="Q29" s="48" t="s">
        <v>84</v>
      </c>
      <c r="R29" s="48" t="s">
        <v>84</v>
      </c>
      <c r="S29" s="48" t="s">
        <v>84</v>
      </c>
      <c r="T29" s="48" t="s">
        <v>84</v>
      </c>
      <c r="U29" s="48" t="s">
        <v>84</v>
      </c>
      <c r="V29" s="48" t="s">
        <v>84</v>
      </c>
      <c r="W29" s="31"/>
      <c r="X29" s="36" t="s">
        <v>51</v>
      </c>
    </row>
    <row r="30" spans="1:25" ht="13.5" customHeight="1" x14ac:dyDescent="0.3">
      <c r="A30" s="12"/>
      <c r="B30" s="12" t="s">
        <v>39</v>
      </c>
      <c r="C30" s="12"/>
      <c r="D30" s="13"/>
      <c r="E30" s="46">
        <f t="shared" si="63"/>
        <v>5765</v>
      </c>
      <c r="F30" s="47">
        <f t="shared" si="64"/>
        <v>2081</v>
      </c>
      <c r="G30" s="47">
        <f t="shared" si="65"/>
        <v>3684</v>
      </c>
      <c r="H30" s="46">
        <v>1816</v>
      </c>
      <c r="I30" s="46">
        <v>705</v>
      </c>
      <c r="J30" s="47">
        <v>1111</v>
      </c>
      <c r="K30" s="46">
        <f t="shared" si="66"/>
        <v>3934</v>
      </c>
      <c r="L30" s="47">
        <v>1372</v>
      </c>
      <c r="M30" s="47">
        <v>2562</v>
      </c>
      <c r="N30" s="46">
        <f t="shared" si="67"/>
        <v>15</v>
      </c>
      <c r="O30" s="46">
        <v>4</v>
      </c>
      <c r="P30" s="47">
        <v>11</v>
      </c>
      <c r="Q30" s="48" t="s">
        <v>84</v>
      </c>
      <c r="R30" s="48" t="s">
        <v>84</v>
      </c>
      <c r="S30" s="48" t="s">
        <v>84</v>
      </c>
      <c r="T30" s="48" t="s">
        <v>84</v>
      </c>
      <c r="U30" s="48" t="s">
        <v>84</v>
      </c>
      <c r="V30" s="48" t="s">
        <v>84</v>
      </c>
      <c r="W30" s="31"/>
      <c r="X30" s="31" t="s">
        <v>52</v>
      </c>
    </row>
    <row r="31" spans="1:25" ht="3" customHeight="1" x14ac:dyDescent="0.3">
      <c r="A31" s="38"/>
      <c r="B31" s="38"/>
      <c r="C31" s="38"/>
      <c r="D31" s="39"/>
      <c r="E31" s="40"/>
      <c r="F31" s="39"/>
      <c r="G31" s="39"/>
      <c r="H31" s="40"/>
      <c r="I31" s="40"/>
      <c r="J31" s="39"/>
      <c r="K31" s="39"/>
      <c r="L31" s="39"/>
      <c r="M31" s="39"/>
      <c r="N31" s="40"/>
      <c r="O31" s="40"/>
      <c r="P31" s="39"/>
      <c r="Q31" s="39"/>
      <c r="R31" s="39"/>
      <c r="S31" s="39"/>
      <c r="T31" s="40"/>
      <c r="U31" s="40"/>
      <c r="V31" s="39"/>
      <c r="W31" s="41"/>
      <c r="X31" s="41"/>
    </row>
    <row r="32" spans="1:25" ht="3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31"/>
      <c r="X32" s="31"/>
    </row>
    <row r="33" spans="1:24" s="18" customFormat="1" ht="15" customHeight="1" x14ac:dyDescent="0.25">
      <c r="A33" s="3"/>
      <c r="B33" s="43" t="s">
        <v>70</v>
      </c>
      <c r="C33" s="2" t="s">
        <v>71</v>
      </c>
      <c r="D33" s="3"/>
      <c r="E33" s="2"/>
      <c r="F33" s="2"/>
      <c r="G33" s="3"/>
      <c r="I33" s="3"/>
      <c r="L33" s="42" t="s">
        <v>72</v>
      </c>
      <c r="M33" s="3" t="s">
        <v>73</v>
      </c>
    </row>
    <row r="34" spans="1:24" s="27" customFormat="1" ht="16.5" customHeight="1" x14ac:dyDescent="0.3">
      <c r="A34" s="18" t="s">
        <v>66</v>
      </c>
      <c r="B34" s="42" t="s">
        <v>74</v>
      </c>
      <c r="C34" s="3" t="s">
        <v>75</v>
      </c>
      <c r="D34" s="3"/>
      <c r="E34" s="18"/>
      <c r="F34" s="18"/>
      <c r="G34" s="18"/>
      <c r="H34" s="18"/>
      <c r="I34" s="18"/>
      <c r="J34" s="18"/>
      <c r="K34" s="18"/>
      <c r="L34" s="42" t="s">
        <v>76</v>
      </c>
      <c r="M34" s="3" t="s">
        <v>77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s="27" customFormat="1" ht="16.5" customHeight="1" x14ac:dyDescent="0.3">
      <c r="A35" s="26"/>
      <c r="B35" s="18"/>
      <c r="C35" s="3" t="s">
        <v>78</v>
      </c>
      <c r="D35" s="3"/>
      <c r="E35" s="26"/>
      <c r="F35" s="18"/>
      <c r="G35" s="18"/>
      <c r="H35" s="26"/>
      <c r="I35" s="26"/>
      <c r="J35" s="26"/>
      <c r="K35" s="26"/>
      <c r="L35" s="3" t="s">
        <v>79</v>
      </c>
      <c r="M35" s="3" t="s">
        <v>80</v>
      </c>
      <c r="N35" s="26"/>
      <c r="O35" s="26"/>
      <c r="P35" s="26"/>
      <c r="Q35" s="26"/>
      <c r="R35" s="26"/>
      <c r="S35" s="26"/>
      <c r="T35" s="18"/>
      <c r="U35" s="26"/>
      <c r="V35" s="26"/>
      <c r="W35" s="26"/>
      <c r="X35" s="26"/>
    </row>
    <row r="36" spans="1:24" s="27" customFormat="1" ht="15" customHeight="1" x14ac:dyDescent="0.3">
      <c r="A36" s="26"/>
      <c r="B36" s="18"/>
      <c r="C36" s="3" t="s">
        <v>81</v>
      </c>
      <c r="D36" s="3"/>
      <c r="E36" s="26"/>
      <c r="F36" s="18"/>
      <c r="G36" s="18"/>
      <c r="H36" s="26"/>
      <c r="I36" s="26"/>
      <c r="J36" s="26"/>
      <c r="K36" s="26"/>
      <c r="L36" s="3" t="s">
        <v>79</v>
      </c>
      <c r="M36" s="3" t="s">
        <v>82</v>
      </c>
      <c r="N36" s="26"/>
      <c r="O36" s="26"/>
      <c r="P36" s="26"/>
      <c r="Q36" s="26"/>
      <c r="R36" s="26"/>
      <c r="S36" s="26"/>
      <c r="T36" s="18"/>
      <c r="U36" s="26"/>
      <c r="V36" s="26"/>
      <c r="W36" s="26"/>
      <c r="X36" s="26"/>
    </row>
    <row r="37" spans="1:24" ht="15" customHeight="1" x14ac:dyDescent="0.3">
      <c r="A37" s="2"/>
      <c r="B37" s="18"/>
      <c r="C37" s="3" t="s">
        <v>65</v>
      </c>
      <c r="D37" s="3"/>
      <c r="E37" s="26"/>
      <c r="F37" s="18"/>
      <c r="G37" s="18"/>
      <c r="H37" s="26"/>
      <c r="I37" s="26"/>
      <c r="J37" s="26"/>
      <c r="K37" s="26"/>
      <c r="L37" s="3" t="s">
        <v>79</v>
      </c>
      <c r="M37" s="3" t="s">
        <v>83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5" customHeight="1" x14ac:dyDescent="0.3">
      <c r="A38" s="2"/>
      <c r="B38" s="18"/>
      <c r="C38" s="18"/>
      <c r="D38" s="18"/>
      <c r="E38" s="26"/>
      <c r="F38" s="18"/>
      <c r="G38" s="18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</sheetData>
  <mergeCells count="27">
    <mergeCell ref="W3:X9"/>
    <mergeCell ref="T6:V6"/>
    <mergeCell ref="T5:V5"/>
    <mergeCell ref="N7:P7"/>
    <mergeCell ref="N6:P6"/>
    <mergeCell ref="H3:V3"/>
    <mergeCell ref="N5:P5"/>
    <mergeCell ref="K5:M5"/>
    <mergeCell ref="K6:M6"/>
    <mergeCell ref="K7:M7"/>
    <mergeCell ref="T4:V4"/>
    <mergeCell ref="H6:J6"/>
    <mergeCell ref="T7:V7"/>
    <mergeCell ref="Q4:S4"/>
    <mergeCell ref="Q5:S5"/>
    <mergeCell ref="Q6:S6"/>
    <mergeCell ref="Q7:S7"/>
    <mergeCell ref="A10:D10"/>
    <mergeCell ref="A3:D9"/>
    <mergeCell ref="E4:G4"/>
    <mergeCell ref="E5:G5"/>
    <mergeCell ref="N4:P4"/>
    <mergeCell ref="H7:J7"/>
    <mergeCell ref="H4:J4"/>
    <mergeCell ref="H5:J5"/>
    <mergeCell ref="E6:G6"/>
    <mergeCell ref="K4:M4"/>
  </mergeCells>
  <phoneticPr fontId="1" type="noConversion"/>
  <pageMargins left="0.55118110236220474" right="0.43307086614173229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T-3.7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2021-01-07T02:09:09Z</cp:lastPrinted>
  <dcterms:created xsi:type="dcterms:W3CDTF">1997-06-13T10:07:54Z</dcterms:created>
  <dcterms:modified xsi:type="dcterms:W3CDTF">2021-09-21T08:13:16Z</dcterms:modified>
</cp:coreProperties>
</file>