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/>
  </bookViews>
  <sheets>
    <sheet name="Sheet7" sheetId="7" r:id="rId1"/>
  </sheets>
  <definedNames>
    <definedName name="_xlnm.Print_Area" localSheetId="0">Sheet7!$A$1:$N$26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7" l="1"/>
  <c r="E23" i="7"/>
  <c r="B23" i="7" s="1"/>
  <c r="E22" i="7"/>
  <c r="E21" i="7"/>
  <c r="B21" i="7" s="1"/>
  <c r="E18" i="7"/>
  <c r="B19" i="7"/>
  <c r="B20" i="7"/>
  <c r="B22" i="7"/>
  <c r="B24" i="7"/>
  <c r="B25" i="7"/>
  <c r="B26" i="7"/>
  <c r="C19" i="7"/>
  <c r="D19" i="7"/>
  <c r="E19" i="7"/>
  <c r="F19" i="7"/>
  <c r="G19" i="7"/>
  <c r="H19" i="7"/>
  <c r="I19" i="7"/>
  <c r="J19" i="7"/>
  <c r="K19" i="7"/>
  <c r="L19" i="7"/>
  <c r="M19" i="7"/>
  <c r="N19" i="7"/>
  <c r="C20" i="7"/>
  <c r="D20" i="7"/>
  <c r="E20" i="7"/>
  <c r="F20" i="7"/>
  <c r="G20" i="7"/>
  <c r="H20" i="7"/>
  <c r="I20" i="7"/>
  <c r="J20" i="7"/>
  <c r="K20" i="7"/>
  <c r="L20" i="7"/>
  <c r="M20" i="7"/>
  <c r="N20" i="7"/>
  <c r="C21" i="7"/>
  <c r="D21" i="7"/>
  <c r="F21" i="7"/>
  <c r="G21" i="7"/>
  <c r="H21" i="7"/>
  <c r="I21" i="7"/>
  <c r="J21" i="7"/>
  <c r="K21" i="7"/>
  <c r="L21" i="7"/>
  <c r="M21" i="7"/>
  <c r="N21" i="7"/>
  <c r="C22" i="7"/>
  <c r="D22" i="7"/>
  <c r="F22" i="7"/>
  <c r="G22" i="7"/>
  <c r="H22" i="7"/>
  <c r="I22" i="7"/>
  <c r="J22" i="7"/>
  <c r="K22" i="7"/>
  <c r="L22" i="7"/>
  <c r="M22" i="7"/>
  <c r="N22" i="7"/>
  <c r="C23" i="7"/>
  <c r="D23" i="7"/>
  <c r="F23" i="7"/>
  <c r="G23" i="7"/>
  <c r="H23" i="7"/>
  <c r="I23" i="7"/>
  <c r="J23" i="7"/>
  <c r="K23" i="7"/>
  <c r="L23" i="7"/>
  <c r="M23" i="7"/>
  <c r="N23" i="7"/>
  <c r="C24" i="7"/>
  <c r="D24" i="7"/>
  <c r="E24" i="7"/>
  <c r="F24" i="7"/>
  <c r="G24" i="7"/>
  <c r="H24" i="7"/>
  <c r="I24" i="7"/>
  <c r="J24" i="7"/>
  <c r="K24" i="7"/>
  <c r="L24" i="7"/>
  <c r="M24" i="7"/>
  <c r="N24" i="7"/>
  <c r="C25" i="7"/>
  <c r="D25" i="7"/>
  <c r="E25" i="7"/>
  <c r="F25" i="7"/>
  <c r="G25" i="7"/>
  <c r="H25" i="7"/>
  <c r="I25" i="7"/>
  <c r="J25" i="7"/>
  <c r="K25" i="7"/>
  <c r="L25" i="7"/>
  <c r="M25" i="7"/>
  <c r="N25" i="7"/>
  <c r="C26" i="7"/>
  <c r="D26" i="7"/>
  <c r="F26" i="7"/>
  <c r="G26" i="7"/>
  <c r="H26" i="7"/>
  <c r="I26" i="7"/>
  <c r="J26" i="7"/>
  <c r="K26" i="7"/>
  <c r="L26" i="7"/>
  <c r="M26" i="7"/>
  <c r="N26" i="7"/>
  <c r="D18" i="7"/>
  <c r="F18" i="7"/>
  <c r="G18" i="7"/>
  <c r="H18" i="7"/>
  <c r="I18" i="7"/>
  <c r="J18" i="7"/>
  <c r="K18" i="7"/>
  <c r="L18" i="7"/>
  <c r="M18" i="7"/>
  <c r="N18" i="7"/>
  <c r="C18" i="7"/>
  <c r="B18" i="7" l="1"/>
  <c r="N74" i="7" l="1"/>
  <c r="M74" i="7"/>
  <c r="L74" i="7"/>
  <c r="K74" i="7"/>
  <c r="J74" i="7"/>
  <c r="I74" i="7"/>
  <c r="H74" i="7"/>
  <c r="G74" i="7"/>
  <c r="F74" i="7"/>
  <c r="E74" i="7"/>
  <c r="D74" i="7"/>
  <c r="C74" i="7"/>
  <c r="B74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N64" i="7"/>
  <c r="M64" i="7"/>
  <c r="L64" i="7"/>
  <c r="K64" i="7"/>
  <c r="J64" i="7"/>
  <c r="I64" i="7"/>
  <c r="H64" i="7"/>
  <c r="G64" i="7"/>
  <c r="F64" i="7"/>
  <c r="E64" i="7"/>
  <c r="D64" i="7"/>
  <c r="C64" i="7"/>
  <c r="B64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C34" i="7"/>
  <c r="D34" i="7"/>
  <c r="E34" i="7"/>
  <c r="F34" i="7"/>
  <c r="G34" i="7"/>
  <c r="H34" i="7"/>
  <c r="I34" i="7"/>
  <c r="J34" i="7"/>
  <c r="K34" i="7"/>
  <c r="L34" i="7"/>
  <c r="M34" i="7"/>
  <c r="N34" i="7"/>
  <c r="B34" i="7"/>
</calcChain>
</file>

<file path=xl/sharedStrings.xml><?xml version="1.0" encoding="utf-8"?>
<sst xmlns="http://schemas.openxmlformats.org/spreadsheetml/2006/main" count="104" uniqueCount="87">
  <si>
    <t>รวม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</si>
  <si>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</si>
  <si>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</si>
  <si>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</si>
  <si>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</si>
  <si>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</si>
  <si>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</si>
  <si>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</si>
  <si>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</si>
  <si>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</si>
  <si>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</si>
  <si>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</si>
  <si>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</si>
  <si>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</si>
  <si>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</si>
  <si>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</si>
  <si>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</si>
  <si>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</si>
  <si>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</si>
  <si>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</si>
  <si>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</si>
  <si>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</si>
  <si>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</si>
  <si>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ระดับการศึกษาที่สำเร็จของผู้มีงานทำ</t>
  </si>
  <si>
    <t>1) cty164</t>
  </si>
  <si>
    <t>ii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</si>
  <si>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</si>
  <si>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</si>
  <si>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</si>
  <si>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</si>
  <si>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</si>
  <si>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</si>
  <si>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</si>
  <si>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</si>
  <si>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</si>
  <si>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</si>
  <si>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</si>
  <si>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</si>
  <si>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</si>
  <si>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1) cty264</t>
  </si>
  <si>
    <t>1) cty364</t>
  </si>
  <si>
    <t>1) cty464</t>
  </si>
  <si>
    <t>1) cty</t>
  </si>
  <si>
    <t>11) cty_m164</t>
  </si>
  <si>
    <t>11) cty_m264</t>
  </si>
  <si>
    <t>11) cty_m364</t>
  </si>
  <si>
    <t>11) cty_m464</t>
  </si>
  <si>
    <t>11) cty_m</t>
  </si>
  <si>
    <t>12) cty_f164</t>
  </si>
  <si>
    <t>12) cty_f264</t>
  </si>
  <si>
    <t>12) cty_f364</t>
  </si>
  <si>
    <t>12) cty_f464</t>
  </si>
  <si>
    <t>12) cty_f</t>
  </si>
  <si>
    <t>2) reg</t>
  </si>
  <si>
    <t>2) reg164</t>
  </si>
  <si>
    <t>2) reg264</t>
  </si>
  <si>
    <t>2) reg364</t>
  </si>
  <si>
    <t>2) reg464</t>
  </si>
  <si>
    <t>21) reg_m</t>
  </si>
  <si>
    <t>21) reg_m164</t>
  </si>
  <si>
    <t>21) reg_m264</t>
  </si>
  <si>
    <t>21) reg_m364</t>
  </si>
  <si>
    <t>21) reg_m464</t>
  </si>
  <si>
    <t>22) reg_f</t>
  </si>
  <si>
    <t>22) reg_f164</t>
  </si>
  <si>
    <t>22) reg_f264</t>
  </si>
  <si>
    <t>22) reg_f364</t>
  </si>
  <si>
    <t>22) reg_f464</t>
  </si>
  <si>
    <t>32) pvn_f</t>
  </si>
  <si>
    <t>32) pvn_f164</t>
  </si>
  <si>
    <t>32) pvn_f264</t>
  </si>
  <si>
    <t>32) pvn_f364</t>
  </si>
  <si>
    <t>32) pvn_f464</t>
  </si>
  <si>
    <t>31) pvn_m</t>
  </si>
  <si>
    <t>31) pvn_m164</t>
  </si>
  <si>
    <t>31) pvn_m264</t>
  </si>
  <si>
    <t>31) pvn_m364</t>
  </si>
  <si>
    <t>31) pvn_m464</t>
  </si>
  <si>
    <t>3) pvn</t>
  </si>
  <si>
    <t>3) pvn164</t>
  </si>
  <si>
    <t>3) pvn264</t>
  </si>
  <si>
    <t>3) pvn364</t>
  </si>
  <si>
    <t>3) pvn464</t>
  </si>
  <si>
    <t>จำนวน</t>
  </si>
  <si>
    <t>ร้อยละ</t>
  </si>
  <si>
    <t>พื้นที่และเพศ</t>
  </si>
  <si>
    <t>ตารางที่ 7 ประชากรอายุ 15 ปีขึ้นไปที่มีงานทำ จำแนกตามระดับการศึกษาที่สำเร็จ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</si>
</sst>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</numFmts>
  <fonts count="6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center" vertical="center" shrinkToFit="1"/>
    </xf>
    <xf numFmtId="0" fontId="3" fillId="2" borderId="0" xfId="0" applyFont="1" applyFill="1"/>
    <xf numFmtId="0" fontId="2" fillId="0" borderId="0" xfId="0" applyFont="1" applyFill="1" applyAlignment="1">
      <alignment horizontal="left" indent="1"/>
    </xf>
    <xf numFmtId="187" fontId="2" fillId="0" borderId="0" xfId="1" applyNumberFormat="1" applyFont="1" applyAlignment="1">
      <alignment horizontal="center" vertical="center" shrinkToFit="1"/>
    </xf>
    <xf numFmtId="188" fontId="3" fillId="0" borderId="0" xfId="1" applyNumberFormat="1" applyFont="1" applyAlignment="1">
      <alignment horizontal="center" vertical="center" shrinkToFit="1"/>
    </xf>
    <xf numFmtId="187" fontId="3" fillId="0" borderId="0" xfId="1" applyNumberFormat="1" applyFont="1" applyAlignment="1">
      <alignment shrinkToFit="1"/>
    </xf>
    <xf numFmtId="187" fontId="2" fillId="0" borderId="0" xfId="1" applyNumberFormat="1" applyFont="1" applyAlignment="1">
      <alignment shrinkToFit="1"/>
    </xf>
    <xf numFmtId="49" fontId="3" fillId="0" borderId="0" xfId="1" applyNumberFormat="1" applyFont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187" fontId="4" fillId="0" borderId="2" xfId="1" applyNumberFormat="1" applyFont="1" applyBorder="1" applyAlignment="1">
      <alignment horizontal="center" vertical="center" shrinkToFit="1"/>
    </xf>
    <xf numFmtId="187" fontId="4" fillId="0" borderId="3" xfId="1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indent="1"/>
    </xf>
    <xf numFmtId="187" fontId="5" fillId="0" borderId="2" xfId="1" applyNumberFormat="1" applyFont="1" applyBorder="1" applyAlignment="1">
      <alignment horizontal="center" vertical="center" shrinkToFit="1"/>
    </xf>
    <xf numFmtId="187" fontId="5" fillId="0" borderId="3" xfId="1" applyNumberFormat="1" applyFont="1" applyBorder="1" applyAlignment="1">
      <alignment horizontal="center" vertical="center" shrinkToFit="1"/>
    </xf>
    <xf numFmtId="188" fontId="4" fillId="0" borderId="2" xfId="1" applyNumberFormat="1" applyFont="1" applyBorder="1" applyAlignment="1">
      <alignment horizontal="center" vertical="center" shrinkToFit="1"/>
    </xf>
    <xf numFmtId="188" fontId="4" fillId="0" borderId="3" xfId="1" applyNumberFormat="1" applyFont="1" applyBorder="1" applyAlignment="1">
      <alignment horizontal="center" vertical="center" shrinkToFit="1"/>
    </xf>
    <xf numFmtId="188" fontId="5" fillId="0" borderId="2" xfId="1" applyNumberFormat="1" applyFont="1" applyBorder="1" applyAlignment="1">
      <alignment horizontal="center" vertical="center" shrinkToFit="1"/>
    </xf>
    <xf numFmtId="188" fontId="5" fillId="0" borderId="3" xfId="1" applyNumberFormat="1" applyFont="1" applyBorder="1" applyAlignment="1">
      <alignment horizontal="center" vertical="center" shrinkToFit="1"/>
    </xf>
    <xf numFmtId="187" fontId="3" fillId="0" borderId="5" xfId="1" applyNumberFormat="1" applyFont="1" applyBorder="1" applyAlignment="1">
      <alignment horizontal="center" vertical="center" shrinkToFit="1"/>
    </xf>
    <xf numFmtId="187" fontId="3" fillId="0" borderId="6" xfId="1" applyNumberFormat="1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indent="1"/>
    </xf>
    <xf numFmtId="188" fontId="4" fillId="0" borderId="11" xfId="1" applyNumberFormat="1" applyFont="1" applyBorder="1" applyAlignment="1">
      <alignment horizontal="center" vertical="center" shrinkToFit="1"/>
    </xf>
    <xf numFmtId="188" fontId="5" fillId="0" borderId="11" xfId="1" applyNumberFormat="1" applyFont="1" applyBorder="1" applyAlignment="1">
      <alignment horizontal="center" vertical="center" shrinkToFit="1"/>
    </xf>
    <xf numFmtId="188" fontId="5" fillId="0" borderId="12" xfId="1" applyNumberFormat="1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187" fontId="3" fillId="0" borderId="8" xfId="1" applyNumberFormat="1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Normal="100" workbookViewId="0">
      <selection activeCell="E12" sqref="E12"/>
    </sheetView>
  </sheetViews>
  <sheetFormatPr defaultColWidth="12.7109375" defaultRowHeight="21" x14ac:dyDescent="0.35"/>
  <cols>
    <col min="1" max="1" width="23.7109375" style="1" customWidth="1"/>
    <col min="2" max="2" width="9.7109375" style="8" customWidth="1"/>
    <col min="3" max="14" width="9.7109375" style="9" customWidth="1"/>
    <col min="15" max="16384" width="12.7109375" style="9"/>
  </cols>
  <sheetData>
    <row r="1" spans="1:14" x14ac:dyDescent="0.35">
      <c r="A1" s="1" t="s">
        <v>86</v>
      </c>
    </row>
    <row r="2" spans="1:14" ht="5.0999999999999996" customHeight="1" thickBot="1" x14ac:dyDescent="0.4"/>
    <row r="3" spans="1:14" x14ac:dyDescent="0.35">
      <c r="A3" s="34" t="s">
        <v>85</v>
      </c>
      <c r="B3" s="32" t="s">
        <v>23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3" customFormat="1" x14ac:dyDescent="0.5">
      <c r="A4" s="35"/>
      <c r="B4" s="30" t="s">
        <v>0</v>
      </c>
      <c r="C4" s="11" t="s">
        <v>7</v>
      </c>
      <c r="D4" s="11" t="s">
        <v>8</v>
      </c>
      <c r="E4" s="11" t="s">
        <v>9</v>
      </c>
      <c r="F4" s="11" t="s">
        <v>10</v>
      </c>
      <c r="G4" s="30" t="s">
        <v>11</v>
      </c>
      <c r="H4" s="30"/>
      <c r="I4" s="30"/>
      <c r="J4" s="30" t="s">
        <v>12</v>
      </c>
      <c r="K4" s="30"/>
      <c r="L4" s="30"/>
      <c r="M4" s="11"/>
      <c r="N4" s="12"/>
    </row>
    <row r="5" spans="1:14" s="3" customFormat="1" x14ac:dyDescent="0.5">
      <c r="A5" s="35"/>
      <c r="B5" s="30"/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19</v>
      </c>
      <c r="M5" s="11" t="s">
        <v>1</v>
      </c>
      <c r="N5" s="12" t="s">
        <v>22</v>
      </c>
    </row>
    <row r="6" spans="1:14" s="3" customFormat="1" x14ac:dyDescent="0.5">
      <c r="A6" s="36"/>
      <c r="B6" s="37"/>
      <c r="C6" s="24"/>
      <c r="D6" s="24"/>
      <c r="E6" s="24"/>
      <c r="F6" s="24"/>
      <c r="G6" s="24"/>
      <c r="H6" s="24" t="s">
        <v>15</v>
      </c>
      <c r="I6" s="24" t="s">
        <v>13</v>
      </c>
      <c r="J6" s="24"/>
      <c r="K6" s="24"/>
      <c r="L6" s="24" t="s">
        <v>13</v>
      </c>
      <c r="M6" s="24"/>
      <c r="N6" s="25"/>
    </row>
    <row r="7" spans="1:14" s="3" customFormat="1" x14ac:dyDescent="0.5">
      <c r="A7" s="13"/>
      <c r="B7" s="30" t="s">
        <v>83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 s="3" customFormat="1" x14ac:dyDescent="0.35">
      <c r="A8" s="14" t="s">
        <v>2</v>
      </c>
      <c r="B8" s="15">
        <v>37751297</v>
      </c>
      <c r="C8" s="15">
        <v>1042680</v>
      </c>
      <c r="D8" s="15">
        <v>6092094</v>
      </c>
      <c r="E8" s="15">
        <v>8344829</v>
      </c>
      <c r="F8" s="15">
        <v>6393499</v>
      </c>
      <c r="G8" s="15">
        <v>5407688</v>
      </c>
      <c r="H8" s="15">
        <v>1415586</v>
      </c>
      <c r="I8" s="15">
        <v>6689</v>
      </c>
      <c r="J8" s="15">
        <v>5897863</v>
      </c>
      <c r="K8" s="15">
        <v>2076264</v>
      </c>
      <c r="L8" s="15">
        <v>751683</v>
      </c>
      <c r="M8" s="15">
        <v>179738</v>
      </c>
      <c r="N8" s="16">
        <v>142685</v>
      </c>
    </row>
    <row r="9" spans="1:14" s="6" customFormat="1" x14ac:dyDescent="0.35">
      <c r="A9" s="17" t="s">
        <v>3</v>
      </c>
      <c r="B9" s="15">
        <v>20459374</v>
      </c>
      <c r="C9" s="18">
        <v>510004</v>
      </c>
      <c r="D9" s="18">
        <v>3179833</v>
      </c>
      <c r="E9" s="18">
        <v>4809055</v>
      </c>
      <c r="F9" s="18">
        <v>3923820</v>
      </c>
      <c r="G9" s="18">
        <v>2991924</v>
      </c>
      <c r="H9" s="18">
        <v>871963</v>
      </c>
      <c r="I9" s="18">
        <v>3965</v>
      </c>
      <c r="J9" s="18">
        <v>2481651</v>
      </c>
      <c r="K9" s="18">
        <v>1280423</v>
      </c>
      <c r="L9" s="18">
        <v>223271</v>
      </c>
      <c r="M9" s="18">
        <v>104082</v>
      </c>
      <c r="N9" s="19">
        <v>79384</v>
      </c>
    </row>
    <row r="10" spans="1:14" s="6" customFormat="1" x14ac:dyDescent="0.35">
      <c r="A10" s="17" t="s">
        <v>4</v>
      </c>
      <c r="B10" s="15">
        <v>17291923</v>
      </c>
      <c r="C10" s="18">
        <v>532676</v>
      </c>
      <c r="D10" s="18">
        <v>2912260</v>
      </c>
      <c r="E10" s="18">
        <v>3535774</v>
      </c>
      <c r="F10" s="18">
        <v>2469679</v>
      </c>
      <c r="G10" s="18">
        <v>2415764</v>
      </c>
      <c r="H10" s="18">
        <v>543623</v>
      </c>
      <c r="I10" s="18">
        <v>2724</v>
      </c>
      <c r="J10" s="18">
        <v>3416212</v>
      </c>
      <c r="K10" s="18">
        <v>795842</v>
      </c>
      <c r="L10" s="18">
        <v>528411</v>
      </c>
      <c r="M10" s="18">
        <v>75656</v>
      </c>
      <c r="N10" s="19">
        <v>63301</v>
      </c>
    </row>
    <row r="11" spans="1:14" s="3" customFormat="1" x14ac:dyDescent="0.35">
      <c r="A11" s="14" t="s">
        <v>5</v>
      </c>
      <c r="B11" s="15">
        <v>9298253</v>
      </c>
      <c r="C11" s="15">
        <v>52378</v>
      </c>
      <c r="D11" s="15">
        <v>2165750</v>
      </c>
      <c r="E11" s="15">
        <v>2623147</v>
      </c>
      <c r="F11" s="15">
        <v>1533543</v>
      </c>
      <c r="G11" s="15">
        <v>1356464</v>
      </c>
      <c r="H11" s="15">
        <v>205113</v>
      </c>
      <c r="I11" s="15">
        <v>1777</v>
      </c>
      <c r="J11" s="15">
        <v>767681</v>
      </c>
      <c r="K11" s="15">
        <v>379142</v>
      </c>
      <c r="L11" s="15">
        <v>210625</v>
      </c>
      <c r="M11" s="15">
        <v>105</v>
      </c>
      <c r="N11" s="16">
        <v>2526</v>
      </c>
    </row>
    <row r="12" spans="1:14" s="6" customFormat="1" x14ac:dyDescent="0.35">
      <c r="A12" s="17" t="s">
        <v>3</v>
      </c>
      <c r="B12" s="15">
        <v>5081021</v>
      </c>
      <c r="C12" s="18">
        <v>22099</v>
      </c>
      <c r="D12" s="18">
        <v>1171036</v>
      </c>
      <c r="E12" s="18">
        <v>1469913</v>
      </c>
      <c r="F12" s="18">
        <v>949694</v>
      </c>
      <c r="G12" s="18">
        <v>737799</v>
      </c>
      <c r="H12" s="18">
        <v>127823</v>
      </c>
      <c r="I12" s="18">
        <v>988</v>
      </c>
      <c r="J12" s="18">
        <v>318151</v>
      </c>
      <c r="K12" s="18">
        <v>222144</v>
      </c>
      <c r="L12" s="18">
        <v>60220</v>
      </c>
      <c r="M12" s="18">
        <v>82</v>
      </c>
      <c r="N12" s="19">
        <v>1073</v>
      </c>
    </row>
    <row r="13" spans="1:14" s="6" customFormat="1" x14ac:dyDescent="0.35">
      <c r="A13" s="17" t="s">
        <v>4</v>
      </c>
      <c r="B13" s="15">
        <v>4217232</v>
      </c>
      <c r="C13" s="18">
        <v>30279</v>
      </c>
      <c r="D13" s="18">
        <v>994714</v>
      </c>
      <c r="E13" s="18">
        <v>1153235</v>
      </c>
      <c r="F13" s="18">
        <v>583849</v>
      </c>
      <c r="G13" s="18">
        <v>618665</v>
      </c>
      <c r="H13" s="18">
        <v>77291</v>
      </c>
      <c r="I13" s="18">
        <v>789</v>
      </c>
      <c r="J13" s="18">
        <v>449530</v>
      </c>
      <c r="K13" s="18">
        <v>156998</v>
      </c>
      <c r="L13" s="18">
        <v>150405</v>
      </c>
      <c r="M13" s="18">
        <v>23</v>
      </c>
      <c r="N13" s="19">
        <v>1453</v>
      </c>
    </row>
    <row r="14" spans="1:14" s="3" customFormat="1" x14ac:dyDescent="0.35">
      <c r="A14" s="14" t="s">
        <v>6</v>
      </c>
      <c r="B14" s="15">
        <v>291838</v>
      </c>
      <c r="C14" s="15">
        <v>1750</v>
      </c>
      <c r="D14" s="15">
        <v>66213</v>
      </c>
      <c r="E14" s="15">
        <v>78957</v>
      </c>
      <c r="F14" s="15">
        <v>50534</v>
      </c>
      <c r="G14" s="15">
        <v>40424</v>
      </c>
      <c r="H14" s="15">
        <v>6071</v>
      </c>
      <c r="I14" s="15">
        <v>95</v>
      </c>
      <c r="J14" s="15">
        <v>26106</v>
      </c>
      <c r="K14" s="15">
        <v>11719</v>
      </c>
      <c r="L14" s="15">
        <v>9887</v>
      </c>
      <c r="M14" s="15">
        <v>0</v>
      </c>
      <c r="N14" s="16">
        <v>81</v>
      </c>
    </row>
    <row r="15" spans="1:14" s="6" customFormat="1" x14ac:dyDescent="0.35">
      <c r="A15" s="17" t="s">
        <v>3</v>
      </c>
      <c r="B15" s="15">
        <v>154843</v>
      </c>
      <c r="C15" s="18">
        <v>527</v>
      </c>
      <c r="D15" s="18">
        <v>33027</v>
      </c>
      <c r="E15" s="18">
        <v>45439</v>
      </c>
      <c r="F15" s="18">
        <v>31006</v>
      </c>
      <c r="G15" s="18">
        <v>23035</v>
      </c>
      <c r="H15" s="18">
        <v>3755</v>
      </c>
      <c r="I15" s="18">
        <v>95</v>
      </c>
      <c r="J15" s="18">
        <v>10663</v>
      </c>
      <c r="K15" s="18">
        <v>5090</v>
      </c>
      <c r="L15" s="18">
        <v>2125</v>
      </c>
      <c r="M15" s="18">
        <v>0</v>
      </c>
      <c r="N15" s="19">
        <v>81</v>
      </c>
    </row>
    <row r="16" spans="1:14" s="6" customFormat="1" x14ac:dyDescent="0.35">
      <c r="A16" s="17" t="s">
        <v>4</v>
      </c>
      <c r="B16" s="15">
        <v>136994</v>
      </c>
      <c r="C16" s="18">
        <v>1224</v>
      </c>
      <c r="D16" s="18">
        <v>33186</v>
      </c>
      <c r="E16" s="18">
        <v>33518</v>
      </c>
      <c r="F16" s="18">
        <v>19528</v>
      </c>
      <c r="G16" s="18">
        <v>17389</v>
      </c>
      <c r="H16" s="18">
        <v>2316</v>
      </c>
      <c r="I16" s="18">
        <v>0</v>
      </c>
      <c r="J16" s="18">
        <v>15443</v>
      </c>
      <c r="K16" s="18">
        <v>6629</v>
      </c>
      <c r="L16" s="18">
        <v>7762</v>
      </c>
      <c r="M16" s="18">
        <v>0</v>
      </c>
      <c r="N16" s="19">
        <v>0</v>
      </c>
    </row>
    <row r="17" spans="1:14" s="3" customFormat="1" x14ac:dyDescent="0.5">
      <c r="A17" s="13"/>
      <c r="B17" s="30" t="s">
        <v>84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</row>
    <row r="18" spans="1:14" s="3" customFormat="1" x14ac:dyDescent="0.35">
      <c r="A18" s="14" t="s">
        <v>2</v>
      </c>
      <c r="B18" s="20">
        <f>SUM(C18:N18)</f>
        <v>100</v>
      </c>
      <c r="C18" s="20">
        <f>SUM(C8/$B8)*100</f>
        <v>2.8</v>
      </c>
      <c r="D18" s="20">
        <f t="shared" ref="D18:N18" si="0">SUM(D8/$B8)*100</f>
        <v>16.100000000000001</v>
      </c>
      <c r="E18" s="20">
        <f>SUM(E8/$B8)*100+0.1</f>
        <v>22.2</v>
      </c>
      <c r="F18" s="20">
        <f t="shared" si="0"/>
        <v>16.899999999999999</v>
      </c>
      <c r="G18" s="20">
        <f t="shared" si="0"/>
        <v>14.3</v>
      </c>
      <c r="H18" s="20">
        <f t="shared" si="0"/>
        <v>3.7</v>
      </c>
      <c r="I18" s="20">
        <f t="shared" si="0"/>
        <v>0</v>
      </c>
      <c r="J18" s="20">
        <f t="shared" si="0"/>
        <v>15.6</v>
      </c>
      <c r="K18" s="20">
        <f t="shared" si="0"/>
        <v>5.5</v>
      </c>
      <c r="L18" s="20">
        <f t="shared" si="0"/>
        <v>2</v>
      </c>
      <c r="M18" s="20">
        <f t="shared" si="0"/>
        <v>0.5</v>
      </c>
      <c r="N18" s="21">
        <f t="shared" si="0"/>
        <v>0.4</v>
      </c>
    </row>
    <row r="19" spans="1:14" s="6" customFormat="1" x14ac:dyDescent="0.35">
      <c r="A19" s="17" t="s">
        <v>3</v>
      </c>
      <c r="B19" s="20">
        <f t="shared" ref="B19:B26" si="1">SUM(C19:N19)</f>
        <v>100</v>
      </c>
      <c r="C19" s="22">
        <f t="shared" ref="C19:N19" si="2">SUM(C9/$B9)*100</f>
        <v>2.5</v>
      </c>
      <c r="D19" s="22">
        <f t="shared" si="2"/>
        <v>15.5</v>
      </c>
      <c r="E19" s="22">
        <f t="shared" si="2"/>
        <v>23.5</v>
      </c>
      <c r="F19" s="22">
        <f t="shared" si="2"/>
        <v>19.2</v>
      </c>
      <c r="G19" s="22">
        <f t="shared" si="2"/>
        <v>14.6</v>
      </c>
      <c r="H19" s="22">
        <f t="shared" si="2"/>
        <v>4.3</v>
      </c>
      <c r="I19" s="22">
        <f t="shared" si="2"/>
        <v>0</v>
      </c>
      <c r="J19" s="22">
        <f t="shared" si="2"/>
        <v>12.1</v>
      </c>
      <c r="K19" s="22">
        <f t="shared" si="2"/>
        <v>6.3</v>
      </c>
      <c r="L19" s="22">
        <f t="shared" si="2"/>
        <v>1.1000000000000001</v>
      </c>
      <c r="M19" s="22">
        <f t="shared" si="2"/>
        <v>0.5</v>
      </c>
      <c r="N19" s="23">
        <f t="shared" si="2"/>
        <v>0.4</v>
      </c>
    </row>
    <row r="20" spans="1:14" s="6" customFormat="1" x14ac:dyDescent="0.35">
      <c r="A20" s="17" t="s">
        <v>4</v>
      </c>
      <c r="B20" s="20">
        <f t="shared" si="1"/>
        <v>100</v>
      </c>
      <c r="C20" s="22">
        <f t="shared" ref="C20:N20" si="3">SUM(C10/$B10)*100</f>
        <v>3.1</v>
      </c>
      <c r="D20" s="22">
        <f t="shared" si="3"/>
        <v>16.8</v>
      </c>
      <c r="E20" s="22">
        <f t="shared" si="3"/>
        <v>20.399999999999999</v>
      </c>
      <c r="F20" s="22">
        <f t="shared" si="3"/>
        <v>14.3</v>
      </c>
      <c r="G20" s="22">
        <f t="shared" si="3"/>
        <v>14</v>
      </c>
      <c r="H20" s="22">
        <f t="shared" si="3"/>
        <v>3.1</v>
      </c>
      <c r="I20" s="22">
        <f t="shared" si="3"/>
        <v>0</v>
      </c>
      <c r="J20" s="22">
        <f t="shared" si="3"/>
        <v>19.8</v>
      </c>
      <c r="K20" s="22">
        <f t="shared" si="3"/>
        <v>4.5999999999999996</v>
      </c>
      <c r="L20" s="22">
        <f t="shared" si="3"/>
        <v>3.1</v>
      </c>
      <c r="M20" s="22">
        <f t="shared" si="3"/>
        <v>0.4</v>
      </c>
      <c r="N20" s="23">
        <f t="shared" si="3"/>
        <v>0.4</v>
      </c>
    </row>
    <row r="21" spans="1:14" s="3" customFormat="1" x14ac:dyDescent="0.35">
      <c r="A21" s="14" t="s">
        <v>5</v>
      </c>
      <c r="B21" s="20">
        <f t="shared" si="1"/>
        <v>100</v>
      </c>
      <c r="C21" s="20">
        <f t="shared" ref="C21:N21" si="4">SUM(C11/$B11)*100</f>
        <v>0.6</v>
      </c>
      <c r="D21" s="20">
        <f t="shared" si="4"/>
        <v>23.3</v>
      </c>
      <c r="E21" s="20">
        <f>SUM(E11/$B11)*100-0.1</f>
        <v>28.1</v>
      </c>
      <c r="F21" s="20">
        <f t="shared" si="4"/>
        <v>16.5</v>
      </c>
      <c r="G21" s="20">
        <f t="shared" si="4"/>
        <v>14.6</v>
      </c>
      <c r="H21" s="20">
        <f t="shared" si="4"/>
        <v>2.2000000000000002</v>
      </c>
      <c r="I21" s="20">
        <f t="shared" si="4"/>
        <v>0</v>
      </c>
      <c r="J21" s="20">
        <f t="shared" si="4"/>
        <v>8.3000000000000007</v>
      </c>
      <c r="K21" s="20">
        <f t="shared" si="4"/>
        <v>4.0999999999999996</v>
      </c>
      <c r="L21" s="20">
        <f t="shared" si="4"/>
        <v>2.2999999999999998</v>
      </c>
      <c r="M21" s="20">
        <f t="shared" si="4"/>
        <v>0</v>
      </c>
      <c r="N21" s="21">
        <f t="shared" si="4"/>
        <v>0</v>
      </c>
    </row>
    <row r="22" spans="1:14" s="6" customFormat="1" x14ac:dyDescent="0.35">
      <c r="A22" s="17" t="s">
        <v>3</v>
      </c>
      <c r="B22" s="20">
        <f t="shared" si="1"/>
        <v>100</v>
      </c>
      <c r="C22" s="22">
        <f t="shared" ref="C22:N22" si="5">SUM(C12/$B12)*100</f>
        <v>0.4</v>
      </c>
      <c r="D22" s="22">
        <f t="shared" si="5"/>
        <v>23</v>
      </c>
      <c r="E22" s="22">
        <f>SUM(E12/$B12)*100+0.1</f>
        <v>29</v>
      </c>
      <c r="F22" s="22">
        <f t="shared" si="5"/>
        <v>18.7</v>
      </c>
      <c r="G22" s="22">
        <f t="shared" si="5"/>
        <v>14.5</v>
      </c>
      <c r="H22" s="22">
        <f t="shared" si="5"/>
        <v>2.5</v>
      </c>
      <c r="I22" s="22">
        <f t="shared" si="5"/>
        <v>0</v>
      </c>
      <c r="J22" s="22">
        <f t="shared" si="5"/>
        <v>6.3</v>
      </c>
      <c r="K22" s="22">
        <f t="shared" si="5"/>
        <v>4.4000000000000004</v>
      </c>
      <c r="L22" s="22">
        <f t="shared" si="5"/>
        <v>1.2</v>
      </c>
      <c r="M22" s="22">
        <f t="shared" si="5"/>
        <v>0</v>
      </c>
      <c r="N22" s="23">
        <f t="shared" si="5"/>
        <v>0</v>
      </c>
    </row>
    <row r="23" spans="1:14" s="6" customFormat="1" x14ac:dyDescent="0.35">
      <c r="A23" s="17" t="s">
        <v>4</v>
      </c>
      <c r="B23" s="20">
        <f t="shared" si="1"/>
        <v>100</v>
      </c>
      <c r="C23" s="22">
        <f t="shared" ref="C23:N23" si="6">SUM(C13/$B13)*100</f>
        <v>0.7</v>
      </c>
      <c r="D23" s="22">
        <f t="shared" si="6"/>
        <v>23.6</v>
      </c>
      <c r="E23" s="22">
        <f>SUM(E13/$B13)*100+0.1</f>
        <v>27.4</v>
      </c>
      <c r="F23" s="22">
        <f t="shared" si="6"/>
        <v>13.8</v>
      </c>
      <c r="G23" s="22">
        <f t="shared" si="6"/>
        <v>14.7</v>
      </c>
      <c r="H23" s="22">
        <f t="shared" si="6"/>
        <v>1.8</v>
      </c>
      <c r="I23" s="22">
        <f t="shared" si="6"/>
        <v>0</v>
      </c>
      <c r="J23" s="22">
        <f t="shared" si="6"/>
        <v>10.7</v>
      </c>
      <c r="K23" s="22">
        <f t="shared" si="6"/>
        <v>3.7</v>
      </c>
      <c r="L23" s="22">
        <f t="shared" si="6"/>
        <v>3.6</v>
      </c>
      <c r="M23" s="22">
        <f t="shared" si="6"/>
        <v>0</v>
      </c>
      <c r="N23" s="23">
        <f t="shared" si="6"/>
        <v>0</v>
      </c>
    </row>
    <row r="24" spans="1:14" s="3" customFormat="1" x14ac:dyDescent="0.35">
      <c r="A24" s="14" t="s">
        <v>6</v>
      </c>
      <c r="B24" s="20">
        <f t="shared" si="1"/>
        <v>100</v>
      </c>
      <c r="C24" s="20">
        <f t="shared" ref="C24:N24" si="7">SUM(C14/$B14)*100</f>
        <v>0.6</v>
      </c>
      <c r="D24" s="20">
        <f t="shared" si="7"/>
        <v>22.7</v>
      </c>
      <c r="E24" s="20">
        <f t="shared" si="7"/>
        <v>27.1</v>
      </c>
      <c r="F24" s="20">
        <f t="shared" si="7"/>
        <v>17.3</v>
      </c>
      <c r="G24" s="20">
        <f t="shared" si="7"/>
        <v>13.9</v>
      </c>
      <c r="H24" s="20">
        <f t="shared" si="7"/>
        <v>2.1</v>
      </c>
      <c r="I24" s="20">
        <f t="shared" si="7"/>
        <v>0</v>
      </c>
      <c r="J24" s="20">
        <f t="shared" si="7"/>
        <v>8.9</v>
      </c>
      <c r="K24" s="20">
        <f t="shared" si="7"/>
        <v>4</v>
      </c>
      <c r="L24" s="20">
        <f t="shared" si="7"/>
        <v>3.4</v>
      </c>
      <c r="M24" s="20">
        <f t="shared" si="7"/>
        <v>0</v>
      </c>
      <c r="N24" s="21">
        <f t="shared" si="7"/>
        <v>0</v>
      </c>
    </row>
    <row r="25" spans="1:14" s="6" customFormat="1" x14ac:dyDescent="0.35">
      <c r="A25" s="17" t="s">
        <v>3</v>
      </c>
      <c r="B25" s="20">
        <f t="shared" si="1"/>
        <v>100</v>
      </c>
      <c r="C25" s="22">
        <f t="shared" ref="C25:N25" si="8">SUM(C15/$B15)*100</f>
        <v>0.3</v>
      </c>
      <c r="D25" s="22">
        <f t="shared" si="8"/>
        <v>21.3</v>
      </c>
      <c r="E25" s="22">
        <f t="shared" si="8"/>
        <v>29.3</v>
      </c>
      <c r="F25" s="22">
        <f t="shared" si="8"/>
        <v>20</v>
      </c>
      <c r="G25" s="22">
        <f t="shared" si="8"/>
        <v>14.9</v>
      </c>
      <c r="H25" s="22">
        <f t="shared" si="8"/>
        <v>2.4</v>
      </c>
      <c r="I25" s="22">
        <f t="shared" si="8"/>
        <v>0.1</v>
      </c>
      <c r="J25" s="22">
        <f t="shared" si="8"/>
        <v>6.9</v>
      </c>
      <c r="K25" s="22">
        <f t="shared" si="8"/>
        <v>3.3</v>
      </c>
      <c r="L25" s="22">
        <f t="shared" si="8"/>
        <v>1.4</v>
      </c>
      <c r="M25" s="22">
        <f t="shared" si="8"/>
        <v>0</v>
      </c>
      <c r="N25" s="23">
        <f t="shared" si="8"/>
        <v>0.1</v>
      </c>
    </row>
    <row r="26" spans="1:14" s="6" customFormat="1" ht="21.75" thickBot="1" x14ac:dyDescent="0.4">
      <c r="A26" s="26" t="s">
        <v>4</v>
      </c>
      <c r="B26" s="27">
        <f t="shared" si="1"/>
        <v>100</v>
      </c>
      <c r="C26" s="28">
        <f t="shared" ref="C26:N26" si="9">SUM(C16/$B16)*100</f>
        <v>0.9</v>
      </c>
      <c r="D26" s="28">
        <f t="shared" si="9"/>
        <v>24.2</v>
      </c>
      <c r="E26" s="28">
        <f>SUM(E16/$B16)*100-0.1</f>
        <v>24.4</v>
      </c>
      <c r="F26" s="28">
        <f t="shared" si="9"/>
        <v>14.3</v>
      </c>
      <c r="G26" s="28">
        <f t="shared" si="9"/>
        <v>12.7</v>
      </c>
      <c r="H26" s="28">
        <f t="shared" si="9"/>
        <v>1.7</v>
      </c>
      <c r="I26" s="28">
        <f t="shared" si="9"/>
        <v>0</v>
      </c>
      <c r="J26" s="28">
        <f t="shared" si="9"/>
        <v>11.3</v>
      </c>
      <c r="K26" s="28">
        <f t="shared" si="9"/>
        <v>4.8</v>
      </c>
      <c r="L26" s="28">
        <f t="shared" si="9"/>
        <v>5.7</v>
      </c>
      <c r="M26" s="28">
        <f t="shared" si="9"/>
        <v>0</v>
      </c>
      <c r="N26" s="29">
        <f t="shared" si="9"/>
        <v>0</v>
      </c>
    </row>
    <row r="27" spans="1:14" s="3" customFormat="1" x14ac:dyDescent="0.35">
      <c r="A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s="3" customFormat="1" x14ac:dyDescent="0.5">
      <c r="A28" s="2"/>
    </row>
    <row r="29" spans="1:14" s="3" customFormat="1" x14ac:dyDescent="0.5">
      <c r="A29" s="2" t="s">
        <v>25</v>
      </c>
      <c r="B29" s="10" t="s">
        <v>26</v>
      </c>
      <c r="C29" s="10" t="s">
        <v>27</v>
      </c>
      <c r="D29" s="10" t="s">
        <v>28</v>
      </c>
      <c r="E29" s="3" t="s">
        <v>29</v>
      </c>
      <c r="F29" s="3" t="s">
        <v>30</v>
      </c>
      <c r="G29" s="3" t="s">
        <v>31</v>
      </c>
      <c r="H29" s="3" t="s">
        <v>32</v>
      </c>
      <c r="I29" s="3" t="s">
        <v>33</v>
      </c>
      <c r="J29" s="3" t="s">
        <v>34</v>
      </c>
      <c r="K29" s="3" t="s">
        <v>35</v>
      </c>
      <c r="L29" s="3" t="s">
        <v>36</v>
      </c>
      <c r="M29" s="3" t="s">
        <v>37</v>
      </c>
      <c r="N29" s="3" t="s">
        <v>38</v>
      </c>
    </row>
    <row r="30" spans="1:14" s="8" customFormat="1" x14ac:dyDescent="0.35">
      <c r="A30" s="1" t="s">
        <v>24</v>
      </c>
      <c r="B30" s="8">
        <v>37578919</v>
      </c>
      <c r="C30" s="8">
        <v>1052260</v>
      </c>
      <c r="D30" s="8">
        <v>6080972</v>
      </c>
      <c r="E30" s="8">
        <v>8375398</v>
      </c>
      <c r="F30" s="8">
        <v>6182245</v>
      </c>
      <c r="G30" s="8">
        <v>5330307</v>
      </c>
      <c r="H30" s="8">
        <v>1388430</v>
      </c>
      <c r="I30" s="8">
        <v>5081</v>
      </c>
      <c r="J30" s="8">
        <v>5970409</v>
      </c>
      <c r="K30" s="8">
        <v>2062013</v>
      </c>
      <c r="L30" s="8">
        <v>776174</v>
      </c>
      <c r="M30" s="8">
        <v>208494</v>
      </c>
      <c r="N30" s="8">
        <v>147136</v>
      </c>
    </row>
    <row r="31" spans="1:14" x14ac:dyDescent="0.35">
      <c r="A31" s="1" t="s">
        <v>39</v>
      </c>
      <c r="B31" s="8">
        <v>37821801</v>
      </c>
      <c r="C31" s="9">
        <v>1057096</v>
      </c>
      <c r="D31" s="9">
        <v>6033325</v>
      </c>
      <c r="E31" s="9">
        <v>8331206</v>
      </c>
      <c r="F31" s="9">
        <v>6463904</v>
      </c>
      <c r="G31" s="9">
        <v>5334379</v>
      </c>
      <c r="H31" s="9">
        <v>1383562</v>
      </c>
      <c r="I31" s="9">
        <v>6211</v>
      </c>
      <c r="J31" s="9">
        <v>6039704</v>
      </c>
      <c r="K31" s="9">
        <v>2085040</v>
      </c>
      <c r="L31" s="9">
        <v>752602</v>
      </c>
      <c r="M31" s="9">
        <v>190469</v>
      </c>
      <c r="N31" s="9">
        <v>144302</v>
      </c>
    </row>
    <row r="32" spans="1:14" x14ac:dyDescent="0.35">
      <c r="A32" s="1" t="s">
        <v>40</v>
      </c>
      <c r="B32" s="8">
        <v>37705741</v>
      </c>
      <c r="C32" s="9">
        <v>1076764</v>
      </c>
      <c r="D32" s="9">
        <v>6179158</v>
      </c>
      <c r="E32" s="9">
        <v>8290819</v>
      </c>
      <c r="F32" s="9">
        <v>6492047</v>
      </c>
      <c r="G32" s="9">
        <v>5445624</v>
      </c>
      <c r="H32" s="9">
        <v>1433294</v>
      </c>
      <c r="I32" s="9">
        <v>8982</v>
      </c>
      <c r="J32" s="9">
        <v>5716569</v>
      </c>
      <c r="K32" s="9">
        <v>2086306</v>
      </c>
      <c r="L32" s="9">
        <v>715959</v>
      </c>
      <c r="M32" s="9">
        <v>136463</v>
      </c>
      <c r="N32" s="9">
        <v>123756</v>
      </c>
    </row>
    <row r="33" spans="1:14" s="8" customFormat="1" x14ac:dyDescent="0.35">
      <c r="A33" s="1" t="s">
        <v>41</v>
      </c>
      <c r="B33" s="8">
        <v>37898725</v>
      </c>
      <c r="C33" s="9">
        <v>984598.13</v>
      </c>
      <c r="D33" s="9">
        <v>6074922</v>
      </c>
      <c r="E33" s="9">
        <v>8381893</v>
      </c>
      <c r="F33" s="9">
        <v>6435799</v>
      </c>
      <c r="G33" s="9">
        <v>5520440</v>
      </c>
      <c r="H33" s="9">
        <v>1457057.97</v>
      </c>
      <c r="I33" s="9">
        <v>6481.44</v>
      </c>
      <c r="J33" s="9">
        <v>5864769</v>
      </c>
      <c r="K33" s="9">
        <v>2071698.43</v>
      </c>
      <c r="L33" s="9">
        <v>761995.26</v>
      </c>
      <c r="M33" s="9">
        <v>183524.81</v>
      </c>
      <c r="N33" s="9">
        <v>155546.32</v>
      </c>
    </row>
    <row r="34" spans="1:14" s="8" customFormat="1" x14ac:dyDescent="0.35">
      <c r="A34" s="4" t="s">
        <v>42</v>
      </c>
      <c r="B34" s="8">
        <f>AVERAGE(B30:B33)</f>
        <v>37751297</v>
      </c>
      <c r="C34" s="8">
        <f t="shared" ref="C34:N34" si="10">AVERAGE(C30:C33)</f>
        <v>1042680</v>
      </c>
      <c r="D34" s="8">
        <f t="shared" si="10"/>
        <v>6092094</v>
      </c>
      <c r="E34" s="8">
        <f t="shared" si="10"/>
        <v>8344829</v>
      </c>
      <c r="F34" s="8">
        <f t="shared" si="10"/>
        <v>6393499</v>
      </c>
      <c r="G34" s="8">
        <f t="shared" si="10"/>
        <v>5407688</v>
      </c>
      <c r="H34" s="8">
        <f t="shared" si="10"/>
        <v>1415586</v>
      </c>
      <c r="I34" s="8">
        <f t="shared" si="10"/>
        <v>6689</v>
      </c>
      <c r="J34" s="8">
        <f t="shared" si="10"/>
        <v>5897863</v>
      </c>
      <c r="K34" s="8">
        <f t="shared" si="10"/>
        <v>2076264</v>
      </c>
      <c r="L34" s="8">
        <f t="shared" si="10"/>
        <v>751683</v>
      </c>
      <c r="M34" s="8">
        <f t="shared" si="10"/>
        <v>179738</v>
      </c>
      <c r="N34" s="8">
        <f t="shared" si="10"/>
        <v>142685</v>
      </c>
    </row>
    <row r="35" spans="1:14" x14ac:dyDescent="0.35">
      <c r="A35" s="1" t="s">
        <v>43</v>
      </c>
      <c r="B35" s="8">
        <v>20318017</v>
      </c>
      <c r="C35" s="9">
        <v>506350</v>
      </c>
      <c r="D35" s="9">
        <v>3193016</v>
      </c>
      <c r="E35" s="9">
        <v>4829564</v>
      </c>
      <c r="F35" s="9">
        <v>3799896</v>
      </c>
      <c r="G35" s="9">
        <v>2902319</v>
      </c>
      <c r="H35" s="9">
        <v>863564</v>
      </c>
      <c r="I35" s="9">
        <v>3051</v>
      </c>
      <c r="J35" s="9">
        <v>2519984</v>
      </c>
      <c r="K35" s="9">
        <v>1266568</v>
      </c>
      <c r="L35" s="9">
        <v>227375</v>
      </c>
      <c r="M35" s="9">
        <v>120490</v>
      </c>
      <c r="N35" s="9">
        <v>85839</v>
      </c>
    </row>
    <row r="36" spans="1:14" x14ac:dyDescent="0.35">
      <c r="A36" s="1" t="s">
        <v>44</v>
      </c>
      <c r="B36" s="8">
        <v>20496284</v>
      </c>
      <c r="C36" s="9">
        <v>538017</v>
      </c>
      <c r="D36" s="9">
        <v>3138518</v>
      </c>
      <c r="E36" s="9">
        <v>4785164</v>
      </c>
      <c r="F36" s="9">
        <v>3952574</v>
      </c>
      <c r="G36" s="9">
        <v>2978757</v>
      </c>
      <c r="H36" s="9">
        <v>865569</v>
      </c>
      <c r="I36" s="9">
        <v>2904</v>
      </c>
      <c r="J36" s="9">
        <v>2555019</v>
      </c>
      <c r="K36" s="9">
        <v>1275344</v>
      </c>
      <c r="L36" s="9">
        <v>217613</v>
      </c>
      <c r="M36" s="9">
        <v>105802</v>
      </c>
      <c r="N36" s="9">
        <v>81001</v>
      </c>
    </row>
    <row r="37" spans="1:14" s="8" customFormat="1" x14ac:dyDescent="0.35">
      <c r="A37" s="1" t="s">
        <v>45</v>
      </c>
      <c r="B37" s="8">
        <v>20453927</v>
      </c>
      <c r="C37" s="9">
        <v>527930</v>
      </c>
      <c r="D37" s="9">
        <v>3204160</v>
      </c>
      <c r="E37" s="9">
        <v>4753873</v>
      </c>
      <c r="F37" s="9">
        <v>3982277</v>
      </c>
      <c r="G37" s="9">
        <v>3029966</v>
      </c>
      <c r="H37" s="9">
        <v>882215</v>
      </c>
      <c r="I37" s="9">
        <v>5176</v>
      </c>
      <c r="J37" s="9">
        <v>2395408</v>
      </c>
      <c r="K37" s="9">
        <v>1309215</v>
      </c>
      <c r="L37" s="9">
        <v>215000</v>
      </c>
      <c r="M37" s="9">
        <v>81102</v>
      </c>
      <c r="N37" s="9">
        <v>67606</v>
      </c>
    </row>
    <row r="38" spans="1:14" x14ac:dyDescent="0.35">
      <c r="A38" s="1" t="s">
        <v>46</v>
      </c>
      <c r="B38" s="8">
        <v>20569269</v>
      </c>
      <c r="C38" s="9">
        <v>467718.08</v>
      </c>
      <c r="D38" s="9">
        <v>3183639.76</v>
      </c>
      <c r="E38" s="9">
        <v>4867617.49</v>
      </c>
      <c r="F38" s="9">
        <v>3960533.36</v>
      </c>
      <c r="G38" s="9">
        <v>3056652.75</v>
      </c>
      <c r="H38" s="9">
        <v>876505.45</v>
      </c>
      <c r="I38" s="9">
        <v>4728</v>
      </c>
      <c r="J38" s="9">
        <v>2456192.19</v>
      </c>
      <c r="K38" s="9">
        <v>1270563.43</v>
      </c>
      <c r="L38" s="9">
        <v>233097.32</v>
      </c>
      <c r="M38" s="9">
        <v>108932.52</v>
      </c>
      <c r="N38" s="9">
        <v>83088</v>
      </c>
    </row>
    <row r="39" spans="1:14" x14ac:dyDescent="0.35">
      <c r="A39" s="4" t="s">
        <v>47</v>
      </c>
      <c r="B39" s="8">
        <f>AVERAGE(B35:B38)</f>
        <v>20459374</v>
      </c>
      <c r="C39" s="8">
        <f t="shared" ref="C39" si="11">AVERAGE(C35:C38)</f>
        <v>510004</v>
      </c>
      <c r="D39" s="8">
        <f t="shared" ref="D39" si="12">AVERAGE(D35:D38)</f>
        <v>3179833</v>
      </c>
      <c r="E39" s="8">
        <f t="shared" ref="E39" si="13">AVERAGE(E35:E38)</f>
        <v>4809055</v>
      </c>
      <c r="F39" s="8">
        <f t="shared" ref="F39" si="14">AVERAGE(F35:F38)</f>
        <v>3923820</v>
      </c>
      <c r="G39" s="8">
        <f t="shared" ref="G39" si="15">AVERAGE(G35:G38)</f>
        <v>2991924</v>
      </c>
      <c r="H39" s="8">
        <f t="shared" ref="H39" si="16">AVERAGE(H35:H38)</f>
        <v>871963</v>
      </c>
      <c r="I39" s="8">
        <f t="shared" ref="I39" si="17">AVERAGE(I35:I38)</f>
        <v>3965</v>
      </c>
      <c r="J39" s="8">
        <f t="shared" ref="J39" si="18">AVERAGE(J35:J38)</f>
        <v>2481651</v>
      </c>
      <c r="K39" s="8">
        <f t="shared" ref="K39" si="19">AVERAGE(K35:K38)</f>
        <v>1280423</v>
      </c>
      <c r="L39" s="8">
        <f t="shared" ref="L39" si="20">AVERAGE(L35:L38)</f>
        <v>223271</v>
      </c>
      <c r="M39" s="8">
        <f t="shared" ref="M39" si="21">AVERAGE(M35:M38)</f>
        <v>104082</v>
      </c>
      <c r="N39" s="8">
        <f t="shared" ref="N39" si="22">AVERAGE(N35:N38)</f>
        <v>79384</v>
      </c>
    </row>
    <row r="40" spans="1:14" x14ac:dyDescent="0.35">
      <c r="A40" s="1" t="s">
        <v>48</v>
      </c>
      <c r="B40" s="8">
        <v>17260903</v>
      </c>
      <c r="C40" s="9">
        <v>545910</v>
      </c>
      <c r="D40" s="9">
        <v>2887955</v>
      </c>
      <c r="E40" s="9">
        <v>3545834</v>
      </c>
      <c r="F40" s="9">
        <v>2382349</v>
      </c>
      <c r="G40" s="9">
        <v>2427988</v>
      </c>
      <c r="H40" s="9">
        <v>524866</v>
      </c>
      <c r="I40" s="9">
        <v>2030</v>
      </c>
      <c r="J40" s="9">
        <v>3450425</v>
      </c>
      <c r="K40" s="9">
        <v>795444</v>
      </c>
      <c r="L40" s="9">
        <v>548799</v>
      </c>
      <c r="M40" s="9">
        <v>88003</v>
      </c>
      <c r="N40" s="9">
        <v>61297</v>
      </c>
    </row>
    <row r="41" spans="1:14" x14ac:dyDescent="0.35">
      <c r="A41" s="1" t="s">
        <v>49</v>
      </c>
      <c r="B41" s="8">
        <v>17325517</v>
      </c>
      <c r="C41" s="9">
        <v>519079</v>
      </c>
      <c r="D41" s="9">
        <v>2894806</v>
      </c>
      <c r="E41" s="9">
        <v>3546042</v>
      </c>
      <c r="F41" s="9">
        <v>2511330</v>
      </c>
      <c r="G41" s="9">
        <v>2355623</v>
      </c>
      <c r="H41" s="9">
        <v>517993</v>
      </c>
      <c r="I41" s="9">
        <v>3306</v>
      </c>
      <c r="J41" s="9">
        <v>3484685</v>
      </c>
      <c r="K41" s="9">
        <v>809696</v>
      </c>
      <c r="L41" s="9">
        <v>534989</v>
      </c>
      <c r="M41" s="9">
        <v>84666</v>
      </c>
      <c r="N41" s="9">
        <v>63301</v>
      </c>
    </row>
    <row r="42" spans="1:14" x14ac:dyDescent="0.35">
      <c r="A42" s="1" t="s">
        <v>50</v>
      </c>
      <c r="B42" s="8">
        <v>17251814</v>
      </c>
      <c r="C42" s="9">
        <v>548835</v>
      </c>
      <c r="D42" s="9">
        <v>2974998</v>
      </c>
      <c r="E42" s="9">
        <v>3536945</v>
      </c>
      <c r="F42" s="9">
        <v>2509770</v>
      </c>
      <c r="G42" s="9">
        <v>2415658</v>
      </c>
      <c r="H42" s="9">
        <v>551079</v>
      </c>
      <c r="I42" s="9">
        <v>3806</v>
      </c>
      <c r="J42" s="9">
        <v>3321161</v>
      </c>
      <c r="K42" s="9">
        <v>777092</v>
      </c>
      <c r="L42" s="9">
        <v>500959</v>
      </c>
      <c r="M42" s="9">
        <v>55361</v>
      </c>
      <c r="N42" s="9">
        <v>56150</v>
      </c>
    </row>
    <row r="43" spans="1:14" x14ac:dyDescent="0.35">
      <c r="A43" s="1" t="s">
        <v>51</v>
      </c>
      <c r="B43" s="8">
        <v>17329456</v>
      </c>
      <c r="C43" s="9">
        <v>516880.06</v>
      </c>
      <c r="D43" s="9">
        <v>2891282.24</v>
      </c>
      <c r="E43" s="9">
        <v>3514275.8</v>
      </c>
      <c r="F43" s="9">
        <v>2475266</v>
      </c>
      <c r="G43" s="9">
        <v>2463787.14</v>
      </c>
      <c r="H43" s="9">
        <v>580552.51</v>
      </c>
      <c r="I43" s="9">
        <v>1753.05</v>
      </c>
      <c r="J43" s="9">
        <v>3408576.37</v>
      </c>
      <c r="K43" s="9">
        <v>801135</v>
      </c>
      <c r="L43" s="9">
        <v>528898</v>
      </c>
      <c r="M43" s="9">
        <v>74592.28</v>
      </c>
      <c r="N43" s="9">
        <v>72457.86</v>
      </c>
    </row>
    <row r="44" spans="1:14" x14ac:dyDescent="0.35">
      <c r="A44" s="4" t="s">
        <v>52</v>
      </c>
      <c r="B44" s="8">
        <f>AVERAGE(B40:B43)</f>
        <v>17291923</v>
      </c>
      <c r="C44" s="8">
        <f t="shared" ref="C44" si="23">AVERAGE(C40:C43)</f>
        <v>532676</v>
      </c>
      <c r="D44" s="8">
        <f t="shared" ref="D44" si="24">AVERAGE(D40:D43)</f>
        <v>2912260</v>
      </c>
      <c r="E44" s="8">
        <f t="shared" ref="E44" si="25">AVERAGE(E40:E43)</f>
        <v>3535774</v>
      </c>
      <c r="F44" s="8">
        <f t="shared" ref="F44" si="26">AVERAGE(F40:F43)</f>
        <v>2469679</v>
      </c>
      <c r="G44" s="8">
        <f t="shared" ref="G44" si="27">AVERAGE(G40:G43)</f>
        <v>2415764</v>
      </c>
      <c r="H44" s="8">
        <f t="shared" ref="H44" si="28">AVERAGE(H40:H43)</f>
        <v>543623</v>
      </c>
      <c r="I44" s="8">
        <f t="shared" ref="I44" si="29">AVERAGE(I40:I43)</f>
        <v>2724</v>
      </c>
      <c r="J44" s="8">
        <f t="shared" ref="J44" si="30">AVERAGE(J40:J43)</f>
        <v>3416212</v>
      </c>
      <c r="K44" s="8">
        <f t="shared" ref="K44" si="31">AVERAGE(K40:K43)</f>
        <v>795842</v>
      </c>
      <c r="L44" s="8">
        <f t="shared" ref="L44" si="32">AVERAGE(L40:L43)</f>
        <v>528411</v>
      </c>
      <c r="M44" s="8">
        <f t="shared" ref="M44" si="33">AVERAGE(M40:M43)</f>
        <v>75656</v>
      </c>
      <c r="N44" s="8">
        <f t="shared" ref="N44" si="34">AVERAGE(N40:N43)</f>
        <v>63301</v>
      </c>
    </row>
    <row r="45" spans="1:14" x14ac:dyDescent="0.35">
      <c r="A45" s="1" t="s">
        <v>54</v>
      </c>
      <c r="B45" s="8">
        <v>8907946</v>
      </c>
      <c r="C45" s="8">
        <v>48262</v>
      </c>
      <c r="D45" s="8">
        <v>2013711</v>
      </c>
      <c r="E45" s="8">
        <v>2555673</v>
      </c>
      <c r="F45" s="8">
        <v>1432488</v>
      </c>
      <c r="G45" s="8">
        <v>1257299</v>
      </c>
      <c r="H45" s="8">
        <v>219169</v>
      </c>
      <c r="I45" s="8">
        <v>1878</v>
      </c>
      <c r="J45" s="8">
        <v>777372</v>
      </c>
      <c r="K45" s="8">
        <v>379302</v>
      </c>
      <c r="L45" s="8">
        <v>218204</v>
      </c>
      <c r="M45" s="8">
        <v>235</v>
      </c>
      <c r="N45" s="8">
        <v>4352</v>
      </c>
    </row>
    <row r="46" spans="1:14" x14ac:dyDescent="0.35">
      <c r="A46" s="1" t="s">
        <v>55</v>
      </c>
      <c r="B46" s="8">
        <v>9251762</v>
      </c>
      <c r="C46" s="9">
        <v>54518</v>
      </c>
      <c r="D46" s="9">
        <v>2144063</v>
      </c>
      <c r="E46" s="9">
        <v>2571389</v>
      </c>
      <c r="F46" s="9">
        <v>1536889</v>
      </c>
      <c r="G46" s="9">
        <v>1366048</v>
      </c>
      <c r="H46" s="9">
        <v>205387</v>
      </c>
      <c r="I46" s="9">
        <v>2103</v>
      </c>
      <c r="J46" s="9">
        <v>790033</v>
      </c>
      <c r="K46" s="9">
        <v>366422</v>
      </c>
      <c r="L46" s="9">
        <v>213170</v>
      </c>
      <c r="M46" s="9">
        <v>184</v>
      </c>
      <c r="N46" s="9">
        <v>1556</v>
      </c>
    </row>
    <row r="47" spans="1:14" x14ac:dyDescent="0.35">
      <c r="A47" s="1" t="s">
        <v>56</v>
      </c>
      <c r="B47" s="8">
        <v>9574518</v>
      </c>
      <c r="C47" s="9">
        <v>54298</v>
      </c>
      <c r="D47" s="9">
        <v>2293353</v>
      </c>
      <c r="E47" s="9">
        <v>2678901</v>
      </c>
      <c r="F47" s="9">
        <v>1604257</v>
      </c>
      <c r="G47" s="9">
        <v>1407559</v>
      </c>
      <c r="H47" s="9">
        <v>202578</v>
      </c>
      <c r="I47" s="9">
        <v>1544</v>
      </c>
      <c r="J47" s="9">
        <v>759513</v>
      </c>
      <c r="K47" s="9">
        <v>372885</v>
      </c>
      <c r="L47" s="9">
        <v>198073</v>
      </c>
      <c r="M47" s="9">
        <v>0</v>
      </c>
      <c r="N47" s="9">
        <v>1556</v>
      </c>
    </row>
    <row r="48" spans="1:14" x14ac:dyDescent="0.35">
      <c r="A48" s="1" t="s">
        <v>57</v>
      </c>
      <c r="B48" s="8">
        <v>9458785</v>
      </c>
      <c r="C48" s="9">
        <v>52434.07</v>
      </c>
      <c r="D48" s="9">
        <v>2211872.4</v>
      </c>
      <c r="E48" s="9">
        <v>2686626.73</v>
      </c>
      <c r="F48" s="9">
        <v>1560539.58</v>
      </c>
      <c r="G48" s="9">
        <v>1394950.6</v>
      </c>
      <c r="H48" s="9">
        <v>193319.75</v>
      </c>
      <c r="I48" s="9">
        <v>1584</v>
      </c>
      <c r="J48" s="9">
        <v>743807.35</v>
      </c>
      <c r="K48" s="9">
        <v>397958.53</v>
      </c>
      <c r="L48" s="9">
        <v>213051.66</v>
      </c>
      <c r="M48" s="9">
        <v>0</v>
      </c>
      <c r="N48" s="9">
        <v>2640.38</v>
      </c>
    </row>
    <row r="49" spans="1:14" x14ac:dyDescent="0.35">
      <c r="A49" s="4" t="s">
        <v>53</v>
      </c>
      <c r="B49" s="8">
        <f>AVERAGE(B45:B48)</f>
        <v>9298253</v>
      </c>
      <c r="C49" s="8">
        <f t="shared" ref="C49" si="35">AVERAGE(C45:C48)</f>
        <v>52378</v>
      </c>
      <c r="D49" s="8">
        <f t="shared" ref="D49" si="36">AVERAGE(D45:D48)</f>
        <v>2165750</v>
      </c>
      <c r="E49" s="8">
        <f t="shared" ref="E49" si="37">AVERAGE(E45:E48)</f>
        <v>2623147</v>
      </c>
      <c r="F49" s="8">
        <f t="shared" ref="F49" si="38">AVERAGE(F45:F48)</f>
        <v>1533543</v>
      </c>
      <c r="G49" s="8">
        <f t="shared" ref="G49" si="39">AVERAGE(G45:G48)</f>
        <v>1356464</v>
      </c>
      <c r="H49" s="8">
        <f t="shared" ref="H49" si="40">AVERAGE(H45:H48)</f>
        <v>205113</v>
      </c>
      <c r="I49" s="8">
        <f t="shared" ref="I49" si="41">AVERAGE(I45:I48)</f>
        <v>1777</v>
      </c>
      <c r="J49" s="8">
        <f t="shared" ref="J49" si="42">AVERAGE(J45:J48)</f>
        <v>767681</v>
      </c>
      <c r="K49" s="8">
        <f t="shared" ref="K49" si="43">AVERAGE(K45:K48)</f>
        <v>379142</v>
      </c>
      <c r="L49" s="8">
        <f t="shared" ref="L49" si="44">AVERAGE(L45:L48)</f>
        <v>210625</v>
      </c>
      <c r="M49" s="8">
        <f t="shared" ref="M49" si="45">AVERAGE(M45:M48)</f>
        <v>105</v>
      </c>
      <c r="N49" s="8">
        <f t="shared" ref="N49" si="46">AVERAGE(N45:N48)</f>
        <v>2526</v>
      </c>
    </row>
    <row r="50" spans="1:14" x14ac:dyDescent="0.35">
      <c r="A50" s="1" t="s">
        <v>59</v>
      </c>
      <c r="B50" s="8">
        <v>4905872</v>
      </c>
      <c r="C50" s="9">
        <v>18604</v>
      </c>
      <c r="D50" s="9">
        <v>1114795</v>
      </c>
      <c r="E50" s="9">
        <v>1449979</v>
      </c>
      <c r="F50" s="9">
        <v>913314</v>
      </c>
      <c r="G50" s="9">
        <v>679192</v>
      </c>
      <c r="H50" s="9">
        <v>136163</v>
      </c>
      <c r="I50" s="9">
        <v>442</v>
      </c>
      <c r="J50" s="9">
        <v>312993</v>
      </c>
      <c r="K50" s="9">
        <v>221915</v>
      </c>
      <c r="L50" s="9">
        <v>56284</v>
      </c>
      <c r="M50" s="9">
        <v>235</v>
      </c>
      <c r="N50" s="9">
        <v>1957</v>
      </c>
    </row>
    <row r="51" spans="1:14" x14ac:dyDescent="0.35">
      <c r="A51" s="1" t="s">
        <v>60</v>
      </c>
      <c r="B51" s="8">
        <v>5084521</v>
      </c>
      <c r="C51" s="9">
        <v>22866</v>
      </c>
      <c r="D51" s="9">
        <v>1157376</v>
      </c>
      <c r="E51" s="9">
        <v>1459042</v>
      </c>
      <c r="F51" s="9">
        <v>938009</v>
      </c>
      <c r="G51" s="9">
        <v>757581</v>
      </c>
      <c r="H51" s="9">
        <v>132632</v>
      </c>
      <c r="I51" s="9">
        <v>1029</v>
      </c>
      <c r="J51" s="9">
        <v>328508</v>
      </c>
      <c r="K51" s="9">
        <v>225432</v>
      </c>
      <c r="L51" s="9">
        <v>61145</v>
      </c>
      <c r="M51" s="9">
        <v>94</v>
      </c>
      <c r="N51" s="9">
        <v>807</v>
      </c>
    </row>
    <row r="52" spans="1:14" x14ac:dyDescent="0.35">
      <c r="A52" s="1" t="s">
        <v>61</v>
      </c>
      <c r="B52" s="8">
        <v>5192716</v>
      </c>
      <c r="C52" s="9">
        <v>22764</v>
      </c>
      <c r="D52" s="9">
        <v>1217349</v>
      </c>
      <c r="E52" s="9">
        <v>1489583</v>
      </c>
      <c r="F52" s="9">
        <v>969704</v>
      </c>
      <c r="G52" s="9">
        <v>760630</v>
      </c>
      <c r="H52" s="9">
        <v>124276</v>
      </c>
      <c r="I52" s="9">
        <v>1237</v>
      </c>
      <c r="J52" s="9">
        <v>320682</v>
      </c>
      <c r="K52" s="9">
        <v>223719</v>
      </c>
      <c r="L52" s="9">
        <v>62499</v>
      </c>
      <c r="M52" s="9">
        <v>0</v>
      </c>
      <c r="N52" s="9">
        <v>272</v>
      </c>
    </row>
    <row r="53" spans="1:14" x14ac:dyDescent="0.35">
      <c r="A53" s="1" t="s">
        <v>62</v>
      </c>
      <c r="B53" s="8">
        <v>5140976</v>
      </c>
      <c r="C53" s="9">
        <v>24162.41</v>
      </c>
      <c r="D53" s="9">
        <v>1194623.23</v>
      </c>
      <c r="E53" s="9">
        <v>1481046.04</v>
      </c>
      <c r="F53" s="9">
        <v>977748.45</v>
      </c>
      <c r="G53" s="9">
        <v>753794</v>
      </c>
      <c r="H53" s="9">
        <v>118220.23</v>
      </c>
      <c r="I53" s="9">
        <v>1245.28</v>
      </c>
      <c r="J53" s="9">
        <v>310421</v>
      </c>
      <c r="K53" s="9">
        <v>217508.46</v>
      </c>
      <c r="L53" s="9">
        <v>60950.12</v>
      </c>
      <c r="M53" s="9">
        <v>0</v>
      </c>
      <c r="N53" s="9">
        <v>1257</v>
      </c>
    </row>
    <row r="54" spans="1:14" x14ac:dyDescent="0.35">
      <c r="A54" s="4" t="s">
        <v>58</v>
      </c>
      <c r="B54" s="8">
        <f>AVERAGE(B50:B53)</f>
        <v>5081021</v>
      </c>
      <c r="C54" s="8">
        <f t="shared" ref="C54" si="47">AVERAGE(C50:C53)</f>
        <v>22099</v>
      </c>
      <c r="D54" s="8">
        <f t="shared" ref="D54" si="48">AVERAGE(D50:D53)</f>
        <v>1171036</v>
      </c>
      <c r="E54" s="8">
        <f t="shared" ref="E54" si="49">AVERAGE(E50:E53)</f>
        <v>1469913</v>
      </c>
      <c r="F54" s="8">
        <f t="shared" ref="F54" si="50">AVERAGE(F50:F53)</f>
        <v>949694</v>
      </c>
      <c r="G54" s="8">
        <f t="shared" ref="G54" si="51">AVERAGE(G50:G53)</f>
        <v>737799</v>
      </c>
      <c r="H54" s="8">
        <f t="shared" ref="H54" si="52">AVERAGE(H50:H53)</f>
        <v>127823</v>
      </c>
      <c r="I54" s="8">
        <f t="shared" ref="I54" si="53">AVERAGE(I50:I53)</f>
        <v>988</v>
      </c>
      <c r="J54" s="8">
        <f t="shared" ref="J54" si="54">AVERAGE(J50:J53)</f>
        <v>318151</v>
      </c>
      <c r="K54" s="8">
        <f t="shared" ref="K54" si="55">AVERAGE(K50:K53)</f>
        <v>222144</v>
      </c>
      <c r="L54" s="8">
        <f t="shared" ref="L54" si="56">AVERAGE(L50:L53)</f>
        <v>60220</v>
      </c>
      <c r="M54" s="8">
        <f t="shared" ref="M54" si="57">AVERAGE(M50:M53)</f>
        <v>82</v>
      </c>
      <c r="N54" s="8">
        <f t="shared" ref="N54" si="58">AVERAGE(N50:N53)</f>
        <v>1073</v>
      </c>
    </row>
    <row r="55" spans="1:14" x14ac:dyDescent="0.35">
      <c r="A55" s="1" t="s">
        <v>64</v>
      </c>
      <c r="B55" s="8">
        <v>4002074</v>
      </c>
      <c r="C55" s="9">
        <v>29659</v>
      </c>
      <c r="D55" s="9">
        <v>898916</v>
      </c>
      <c r="E55" s="9">
        <v>1105694</v>
      </c>
      <c r="F55" s="9">
        <v>519174</v>
      </c>
      <c r="G55" s="9">
        <v>578108</v>
      </c>
      <c r="H55" s="9">
        <v>83006</v>
      </c>
      <c r="I55" s="9">
        <v>1436</v>
      </c>
      <c r="J55" s="9">
        <v>464379</v>
      </c>
      <c r="K55" s="9">
        <v>157387</v>
      </c>
      <c r="L55" s="9">
        <v>161920</v>
      </c>
      <c r="M55" s="9">
        <v>0</v>
      </c>
      <c r="N55" s="9">
        <v>2395</v>
      </c>
    </row>
    <row r="56" spans="1:14" x14ac:dyDescent="0.35">
      <c r="A56" s="1" t="s">
        <v>65</v>
      </c>
      <c r="B56" s="8">
        <v>4167241</v>
      </c>
      <c r="C56" s="9">
        <v>31652</v>
      </c>
      <c r="D56" s="9">
        <v>986687</v>
      </c>
      <c r="E56" s="9">
        <v>1112347</v>
      </c>
      <c r="F56" s="9">
        <v>598880</v>
      </c>
      <c r="G56" s="9">
        <v>608467</v>
      </c>
      <c r="H56" s="9">
        <v>72755</v>
      </c>
      <c r="I56" s="9">
        <v>1074</v>
      </c>
      <c r="J56" s="9">
        <v>461524</v>
      </c>
      <c r="K56" s="9">
        <v>140990</v>
      </c>
      <c r="L56" s="9">
        <v>152025</v>
      </c>
      <c r="M56" s="9">
        <v>90</v>
      </c>
      <c r="N56" s="9">
        <v>749</v>
      </c>
    </row>
    <row r="57" spans="1:14" x14ac:dyDescent="0.35">
      <c r="A57" s="1" t="s">
        <v>66</v>
      </c>
      <c r="B57" s="8">
        <v>4381802</v>
      </c>
      <c r="C57" s="9">
        <v>31534</v>
      </c>
      <c r="D57" s="9">
        <v>1076004</v>
      </c>
      <c r="E57" s="9">
        <v>1189318</v>
      </c>
      <c r="F57" s="9">
        <v>634552</v>
      </c>
      <c r="G57" s="9">
        <v>646929</v>
      </c>
      <c r="H57" s="9">
        <v>78302</v>
      </c>
      <c r="I57" s="9">
        <v>307</v>
      </c>
      <c r="J57" s="9">
        <v>438831</v>
      </c>
      <c r="K57" s="9">
        <v>149166</v>
      </c>
      <c r="L57" s="9">
        <v>135574</v>
      </c>
      <c r="M57" s="9">
        <v>0</v>
      </c>
      <c r="N57" s="9">
        <v>1285</v>
      </c>
    </row>
    <row r="58" spans="1:14" x14ac:dyDescent="0.35">
      <c r="A58" s="1" t="s">
        <v>67</v>
      </c>
      <c r="B58" s="8">
        <v>4317809</v>
      </c>
      <c r="C58" s="9">
        <v>28271.66</v>
      </c>
      <c r="D58" s="9">
        <v>1017249.18</v>
      </c>
      <c r="E58" s="9">
        <v>1205580.69</v>
      </c>
      <c r="F58" s="9">
        <v>582791.13</v>
      </c>
      <c r="G58" s="9">
        <v>641156.6</v>
      </c>
      <c r="H58" s="9">
        <v>75099.520000000004</v>
      </c>
      <c r="I58" s="9">
        <v>338.73</v>
      </c>
      <c r="J58" s="9">
        <v>433386.39</v>
      </c>
      <c r="K58" s="9">
        <v>180450.07</v>
      </c>
      <c r="L58" s="9">
        <v>152102</v>
      </c>
      <c r="M58" s="9">
        <v>0</v>
      </c>
      <c r="N58" s="9">
        <v>1383.27</v>
      </c>
    </row>
    <row r="59" spans="1:14" x14ac:dyDescent="0.35">
      <c r="A59" s="4" t="s">
        <v>63</v>
      </c>
      <c r="B59" s="8">
        <f>AVERAGE(B55:B58)</f>
        <v>4217232</v>
      </c>
      <c r="C59" s="8">
        <f t="shared" ref="C59" si="59">AVERAGE(C55:C58)</f>
        <v>30279</v>
      </c>
      <c r="D59" s="8">
        <f t="shared" ref="D59" si="60">AVERAGE(D55:D58)</f>
        <v>994714</v>
      </c>
      <c r="E59" s="8">
        <f t="shared" ref="E59" si="61">AVERAGE(E55:E58)</f>
        <v>1153235</v>
      </c>
      <c r="F59" s="8">
        <f t="shared" ref="F59" si="62">AVERAGE(F55:F58)</f>
        <v>583849</v>
      </c>
      <c r="G59" s="8">
        <f t="shared" ref="G59" si="63">AVERAGE(G55:G58)</f>
        <v>618665</v>
      </c>
      <c r="H59" s="8">
        <f t="shared" ref="H59" si="64">AVERAGE(H55:H58)</f>
        <v>77291</v>
      </c>
      <c r="I59" s="8">
        <f t="shared" ref="I59" si="65">AVERAGE(I55:I58)</f>
        <v>789</v>
      </c>
      <c r="J59" s="8">
        <f t="shared" ref="J59" si="66">AVERAGE(J55:J58)</f>
        <v>449530</v>
      </c>
      <c r="K59" s="8">
        <f t="shared" ref="K59" si="67">AVERAGE(K55:K58)</f>
        <v>156998</v>
      </c>
      <c r="L59" s="8">
        <f t="shared" ref="L59" si="68">AVERAGE(L55:L58)</f>
        <v>150405</v>
      </c>
      <c r="M59" s="8">
        <f t="shared" ref="M59" si="69">AVERAGE(M55:M58)</f>
        <v>23</v>
      </c>
      <c r="N59" s="8">
        <f t="shared" ref="N59" si="70">AVERAGE(N55:N58)</f>
        <v>1453</v>
      </c>
    </row>
    <row r="60" spans="1:14" x14ac:dyDescent="0.35">
      <c r="A60" s="1" t="s">
        <v>79</v>
      </c>
      <c r="B60" s="8">
        <v>279677</v>
      </c>
      <c r="C60" s="8">
        <v>1562</v>
      </c>
      <c r="D60" s="8">
        <v>67938</v>
      </c>
      <c r="E60" s="8">
        <v>76505</v>
      </c>
      <c r="F60" s="8">
        <v>44932</v>
      </c>
      <c r="G60" s="8">
        <v>33978</v>
      </c>
      <c r="H60" s="8">
        <v>6435</v>
      </c>
      <c r="I60" s="8">
        <v>381</v>
      </c>
      <c r="J60" s="8">
        <v>27098</v>
      </c>
      <c r="K60" s="8">
        <v>11740</v>
      </c>
      <c r="L60" s="8">
        <v>9108</v>
      </c>
      <c r="M60" s="8">
        <v>0</v>
      </c>
      <c r="N60" s="8">
        <v>0</v>
      </c>
    </row>
    <row r="61" spans="1:14" x14ac:dyDescent="0.35">
      <c r="A61" s="1" t="s">
        <v>80</v>
      </c>
      <c r="B61" s="8">
        <v>302529</v>
      </c>
      <c r="C61" s="9">
        <v>1164</v>
      </c>
      <c r="D61" s="9">
        <v>63159</v>
      </c>
      <c r="E61" s="9">
        <v>90955</v>
      </c>
      <c r="F61" s="9">
        <v>52984</v>
      </c>
      <c r="G61" s="9">
        <v>43085</v>
      </c>
      <c r="H61" s="9">
        <v>5581</v>
      </c>
      <c r="I61" s="9">
        <v>0</v>
      </c>
      <c r="J61" s="9">
        <v>27576</v>
      </c>
      <c r="K61" s="9">
        <v>11334</v>
      </c>
      <c r="L61" s="9">
        <v>6691</v>
      </c>
      <c r="M61" s="9">
        <v>0</v>
      </c>
      <c r="N61" s="9">
        <v>0</v>
      </c>
    </row>
    <row r="62" spans="1:14" x14ac:dyDescent="0.35">
      <c r="A62" s="1" t="s">
        <v>81</v>
      </c>
      <c r="B62" s="8">
        <v>287043</v>
      </c>
      <c r="C62" s="9">
        <v>2162</v>
      </c>
      <c r="D62" s="9">
        <v>65827</v>
      </c>
      <c r="E62" s="9">
        <v>70843</v>
      </c>
      <c r="F62" s="9">
        <v>53157</v>
      </c>
      <c r="G62" s="9">
        <v>45286</v>
      </c>
      <c r="H62" s="9">
        <v>4667</v>
      </c>
      <c r="I62" s="9">
        <v>0</v>
      </c>
      <c r="J62" s="9">
        <v>24941</v>
      </c>
      <c r="K62" s="9">
        <v>10048</v>
      </c>
      <c r="L62" s="9">
        <v>10111</v>
      </c>
      <c r="M62" s="9">
        <v>0</v>
      </c>
      <c r="N62" s="9">
        <v>0</v>
      </c>
    </row>
    <row r="63" spans="1:14" x14ac:dyDescent="0.35">
      <c r="A63" s="1" t="s">
        <v>82</v>
      </c>
      <c r="B63" s="8">
        <v>298102.51</v>
      </c>
      <c r="C63" s="9">
        <v>2113.04</v>
      </c>
      <c r="D63" s="9">
        <v>67926.86</v>
      </c>
      <c r="E63" s="9">
        <v>77525.05</v>
      </c>
      <c r="F63" s="9">
        <v>51064.1</v>
      </c>
      <c r="G63" s="9">
        <v>39347.75</v>
      </c>
      <c r="H63" s="9">
        <v>7601.61</v>
      </c>
      <c r="I63" s="9">
        <v>0</v>
      </c>
      <c r="J63" s="9">
        <v>24810.959999999999</v>
      </c>
      <c r="K63" s="9">
        <v>13753.72</v>
      </c>
      <c r="L63" s="9">
        <v>13636.58</v>
      </c>
      <c r="M63" s="9">
        <v>0</v>
      </c>
      <c r="N63" s="9">
        <v>322.83</v>
      </c>
    </row>
    <row r="64" spans="1:14" x14ac:dyDescent="0.35">
      <c r="A64" s="4" t="s">
        <v>78</v>
      </c>
      <c r="B64" s="8">
        <f>AVERAGE(B60:B63)</f>
        <v>291838</v>
      </c>
      <c r="C64" s="8">
        <f t="shared" ref="C64" si="71">AVERAGE(C60:C63)</f>
        <v>1750</v>
      </c>
      <c r="D64" s="8">
        <f t="shared" ref="D64" si="72">AVERAGE(D60:D63)</f>
        <v>66213</v>
      </c>
      <c r="E64" s="8">
        <f t="shared" ref="E64" si="73">AVERAGE(E60:E63)</f>
        <v>78957</v>
      </c>
      <c r="F64" s="8">
        <f t="shared" ref="F64" si="74">AVERAGE(F60:F63)</f>
        <v>50534</v>
      </c>
      <c r="G64" s="8">
        <f t="shared" ref="G64" si="75">AVERAGE(G60:G63)</f>
        <v>40424</v>
      </c>
      <c r="H64" s="8">
        <f t="shared" ref="H64" si="76">AVERAGE(H60:H63)</f>
        <v>6071</v>
      </c>
      <c r="I64" s="8">
        <f t="shared" ref="I64" si="77">AVERAGE(I60:I63)</f>
        <v>95</v>
      </c>
      <c r="J64" s="8">
        <f t="shared" ref="J64" si="78">AVERAGE(J60:J63)</f>
        <v>26106</v>
      </c>
      <c r="K64" s="8">
        <f t="shared" ref="K64" si="79">AVERAGE(K60:K63)</f>
        <v>11719</v>
      </c>
      <c r="L64" s="8">
        <f t="shared" ref="L64" si="80">AVERAGE(L60:L63)</f>
        <v>9887</v>
      </c>
      <c r="M64" s="8">
        <f t="shared" ref="M64" si="81">AVERAGE(M60:M63)</f>
        <v>0</v>
      </c>
      <c r="N64" s="8">
        <f t="shared" ref="N64" si="82">AVERAGE(N60:N63)</f>
        <v>81</v>
      </c>
    </row>
    <row r="65" spans="1:14" x14ac:dyDescent="0.35">
      <c r="A65" s="1" t="s">
        <v>74</v>
      </c>
      <c r="B65" s="8">
        <v>145372</v>
      </c>
      <c r="C65" s="9">
        <v>366</v>
      </c>
      <c r="D65" s="9">
        <v>34623</v>
      </c>
      <c r="E65" s="9">
        <v>41842</v>
      </c>
      <c r="F65" s="9">
        <v>30166</v>
      </c>
      <c r="G65" s="9">
        <v>19429</v>
      </c>
      <c r="H65" s="9">
        <v>4212</v>
      </c>
      <c r="I65" s="9">
        <v>381</v>
      </c>
      <c r="J65" s="9">
        <v>8723</v>
      </c>
      <c r="K65" s="9">
        <v>4339</v>
      </c>
      <c r="L65" s="9">
        <v>1291</v>
      </c>
      <c r="M65" s="9">
        <v>0</v>
      </c>
      <c r="N65" s="9">
        <v>0</v>
      </c>
    </row>
    <row r="66" spans="1:14" x14ac:dyDescent="0.35">
      <c r="A66" s="1" t="s">
        <v>75</v>
      </c>
      <c r="B66" s="8">
        <v>158329</v>
      </c>
      <c r="C66" s="9">
        <v>250</v>
      </c>
      <c r="D66" s="9">
        <v>31618</v>
      </c>
      <c r="E66" s="9">
        <v>52103</v>
      </c>
      <c r="F66" s="9">
        <v>31962</v>
      </c>
      <c r="G66" s="9">
        <v>23573</v>
      </c>
      <c r="H66" s="9">
        <v>3224</v>
      </c>
      <c r="I66" s="9">
        <v>0</v>
      </c>
      <c r="J66" s="9">
        <v>10715</v>
      </c>
      <c r="K66" s="9">
        <v>3587</v>
      </c>
      <c r="L66" s="9">
        <v>1297</v>
      </c>
      <c r="M66" s="9">
        <v>0</v>
      </c>
      <c r="N66" s="9">
        <v>0</v>
      </c>
    </row>
    <row r="67" spans="1:14" x14ac:dyDescent="0.35">
      <c r="A67" s="1" t="s">
        <v>76</v>
      </c>
      <c r="B67" s="8">
        <v>154108</v>
      </c>
      <c r="C67" s="9">
        <v>968</v>
      </c>
      <c r="D67" s="9">
        <v>31134</v>
      </c>
      <c r="E67" s="9">
        <v>41737</v>
      </c>
      <c r="F67" s="9">
        <v>31025</v>
      </c>
      <c r="G67" s="9">
        <v>26894</v>
      </c>
      <c r="H67" s="9">
        <v>2743</v>
      </c>
      <c r="I67" s="9">
        <v>0</v>
      </c>
      <c r="J67" s="9">
        <v>11813</v>
      </c>
      <c r="K67" s="9">
        <v>4246</v>
      </c>
      <c r="L67" s="9">
        <v>3549</v>
      </c>
      <c r="M67" s="9">
        <v>0</v>
      </c>
      <c r="N67" s="9">
        <v>0</v>
      </c>
    </row>
    <row r="68" spans="1:14" x14ac:dyDescent="0.35">
      <c r="A68" s="1" t="s">
        <v>77</v>
      </c>
      <c r="B68" s="8">
        <v>161564</v>
      </c>
      <c r="C68" s="9">
        <v>523.02</v>
      </c>
      <c r="D68" s="9">
        <v>34733</v>
      </c>
      <c r="E68" s="9">
        <v>46074.68</v>
      </c>
      <c r="F68" s="9">
        <v>30872.74</v>
      </c>
      <c r="G68" s="9">
        <v>22243.95</v>
      </c>
      <c r="H68" s="9">
        <v>4840.96</v>
      </c>
      <c r="I68" s="9">
        <v>0</v>
      </c>
      <c r="J68" s="9">
        <v>11401.51</v>
      </c>
      <c r="K68" s="9">
        <v>8187.21</v>
      </c>
      <c r="L68" s="9">
        <v>2364.06</v>
      </c>
      <c r="M68" s="9">
        <v>0</v>
      </c>
      <c r="N68" s="9">
        <v>322.83</v>
      </c>
    </row>
    <row r="69" spans="1:14" x14ac:dyDescent="0.35">
      <c r="A69" s="4" t="s">
        <v>73</v>
      </c>
      <c r="B69" s="8">
        <f>AVERAGE(B65:B68)</f>
        <v>154843</v>
      </c>
      <c r="C69" s="8">
        <f t="shared" ref="C69" si="83">AVERAGE(C65:C68)</f>
        <v>527</v>
      </c>
      <c r="D69" s="8">
        <f t="shared" ref="D69" si="84">AVERAGE(D65:D68)</f>
        <v>33027</v>
      </c>
      <c r="E69" s="8">
        <f t="shared" ref="E69" si="85">AVERAGE(E65:E68)</f>
        <v>45439</v>
      </c>
      <c r="F69" s="8">
        <f t="shared" ref="F69" si="86">AVERAGE(F65:F68)</f>
        <v>31006</v>
      </c>
      <c r="G69" s="8">
        <f t="shared" ref="G69" si="87">AVERAGE(G65:G68)</f>
        <v>23035</v>
      </c>
      <c r="H69" s="8">
        <f t="shared" ref="H69" si="88">AVERAGE(H65:H68)</f>
        <v>3755</v>
      </c>
      <c r="I69" s="8">
        <f t="shared" ref="I69" si="89">AVERAGE(I65:I68)</f>
        <v>95</v>
      </c>
      <c r="J69" s="8">
        <f t="shared" ref="J69" si="90">AVERAGE(J65:J68)</f>
        <v>10663</v>
      </c>
      <c r="K69" s="8">
        <f t="shared" ref="K69" si="91">AVERAGE(K65:K68)</f>
        <v>5090</v>
      </c>
      <c r="L69" s="8">
        <f t="shared" ref="L69" si="92">AVERAGE(L65:L68)</f>
        <v>2125</v>
      </c>
      <c r="M69" s="8">
        <f t="shared" ref="M69" si="93">AVERAGE(M65:M68)</f>
        <v>0</v>
      </c>
      <c r="N69" s="8">
        <f t="shared" ref="N69" si="94">AVERAGE(N65:N68)</f>
        <v>81</v>
      </c>
    </row>
    <row r="70" spans="1:14" x14ac:dyDescent="0.35">
      <c r="A70" s="1" t="s">
        <v>69</v>
      </c>
      <c r="B70" s="8">
        <v>134305</v>
      </c>
      <c r="C70" s="9">
        <v>1196</v>
      </c>
      <c r="D70" s="9">
        <v>33316</v>
      </c>
      <c r="E70" s="9">
        <v>34662</v>
      </c>
      <c r="F70" s="9">
        <v>14766</v>
      </c>
      <c r="G70" s="9">
        <v>14549</v>
      </c>
      <c r="H70" s="9">
        <v>2223</v>
      </c>
      <c r="I70" s="9">
        <v>0</v>
      </c>
      <c r="J70" s="9">
        <v>18375</v>
      </c>
      <c r="K70" s="9">
        <v>7401</v>
      </c>
      <c r="L70" s="9">
        <v>7817</v>
      </c>
      <c r="M70" s="9">
        <v>0</v>
      </c>
      <c r="N70" s="9">
        <v>0</v>
      </c>
    </row>
    <row r="71" spans="1:14" x14ac:dyDescent="0.35">
      <c r="A71" s="1" t="s">
        <v>70</v>
      </c>
      <c r="B71" s="8">
        <v>144200</v>
      </c>
      <c r="C71" s="9">
        <v>914</v>
      </c>
      <c r="D71" s="9">
        <v>31541</v>
      </c>
      <c r="E71" s="9">
        <v>38852</v>
      </c>
      <c r="F71" s="9">
        <v>21022</v>
      </c>
      <c r="G71" s="9">
        <v>19512</v>
      </c>
      <c r="H71" s="9">
        <v>2357</v>
      </c>
      <c r="I71" s="9">
        <v>0</v>
      </c>
      <c r="J71" s="9">
        <v>16860</v>
      </c>
      <c r="K71" s="9">
        <v>7747</v>
      </c>
      <c r="L71" s="9">
        <v>5395</v>
      </c>
      <c r="M71" s="9">
        <v>0</v>
      </c>
      <c r="N71" s="9">
        <v>0</v>
      </c>
    </row>
    <row r="72" spans="1:14" x14ac:dyDescent="0.35">
      <c r="A72" s="1" t="s">
        <v>71</v>
      </c>
      <c r="B72" s="8">
        <v>132934</v>
      </c>
      <c r="C72" s="9">
        <v>1194</v>
      </c>
      <c r="D72" s="9">
        <v>34693</v>
      </c>
      <c r="E72" s="9">
        <v>29106</v>
      </c>
      <c r="F72" s="9">
        <v>22133</v>
      </c>
      <c r="G72" s="9">
        <v>18392</v>
      </c>
      <c r="H72" s="9">
        <v>1924</v>
      </c>
      <c r="I72" s="9">
        <v>0</v>
      </c>
      <c r="J72" s="9">
        <v>13128</v>
      </c>
      <c r="K72" s="9">
        <v>5802</v>
      </c>
      <c r="L72" s="9">
        <v>6562</v>
      </c>
      <c r="M72" s="9">
        <v>0</v>
      </c>
      <c r="N72" s="9">
        <v>0</v>
      </c>
    </row>
    <row r="73" spans="1:14" x14ac:dyDescent="0.35">
      <c r="A73" s="1" t="s">
        <v>72</v>
      </c>
      <c r="B73" s="8">
        <v>136538.78</v>
      </c>
      <c r="C73" s="9">
        <v>1590.02</v>
      </c>
      <c r="D73" s="9">
        <v>33194.1</v>
      </c>
      <c r="E73" s="9">
        <v>31450.37</v>
      </c>
      <c r="F73" s="9">
        <v>20191</v>
      </c>
      <c r="G73" s="9">
        <v>17103.8</v>
      </c>
      <c r="H73" s="9">
        <v>2760.65</v>
      </c>
      <c r="I73" s="9">
        <v>0</v>
      </c>
      <c r="J73" s="9">
        <v>13409.46</v>
      </c>
      <c r="K73" s="9">
        <v>5566.52</v>
      </c>
      <c r="L73" s="9">
        <v>11272.52</v>
      </c>
      <c r="M73" s="9">
        <v>0</v>
      </c>
      <c r="N73" s="9">
        <v>0</v>
      </c>
    </row>
    <row r="74" spans="1:14" x14ac:dyDescent="0.35">
      <c r="A74" s="4" t="s">
        <v>68</v>
      </c>
      <c r="B74" s="8">
        <f>AVERAGE(B70:B73)</f>
        <v>136994</v>
      </c>
      <c r="C74" s="8">
        <f t="shared" ref="C74" si="95">AVERAGE(C70:C73)</f>
        <v>1224</v>
      </c>
      <c r="D74" s="8">
        <f t="shared" ref="D74" si="96">AVERAGE(D70:D73)</f>
        <v>33186</v>
      </c>
      <c r="E74" s="8">
        <f t="shared" ref="E74" si="97">AVERAGE(E70:E73)</f>
        <v>33518</v>
      </c>
      <c r="F74" s="8">
        <f t="shared" ref="F74" si="98">AVERAGE(F70:F73)</f>
        <v>19528</v>
      </c>
      <c r="G74" s="8">
        <f t="shared" ref="G74" si="99">AVERAGE(G70:G73)</f>
        <v>17389</v>
      </c>
      <c r="H74" s="8">
        <f t="shared" ref="H74" si="100">AVERAGE(H70:H73)</f>
        <v>2316</v>
      </c>
      <c r="I74" s="8">
        <f t="shared" ref="I74" si="101">AVERAGE(I70:I73)</f>
        <v>0</v>
      </c>
      <c r="J74" s="8">
        <f t="shared" ref="J74" si="102">AVERAGE(J70:J73)</f>
        <v>15443</v>
      </c>
      <c r="K74" s="8">
        <f t="shared" ref="K74" si="103">AVERAGE(K70:K73)</f>
        <v>6629</v>
      </c>
      <c r="L74" s="8">
        <f t="shared" ref="L74" si="104">AVERAGE(L70:L73)</f>
        <v>7762</v>
      </c>
      <c r="M74" s="8">
        <f t="shared" ref="M74" si="105">AVERAGE(M70:M73)</f>
        <v>0</v>
      </c>
      <c r="N74" s="8">
        <f t="shared" ref="N74" si="106">AVERAGE(N70:N73)</f>
        <v>0</v>
      </c>
    </row>
  </sheetData>
  <sortState ref="A22:N57">
    <sortCondition ref="A22:A57"/>
  </sortState>
  <mergeCells count="7">
    <mergeCell ref="A3:A6"/>
    <mergeCell ref="B3:N3"/>
    <mergeCell ref="B7:N7"/>
    <mergeCell ref="B17:N17"/>
    <mergeCell ref="G4:I4"/>
    <mergeCell ref="J4:L4"/>
    <mergeCell ref="B4:B6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Sheet7</vt:lpstr>
      <vt:lpstr>Sheet7!Print_Area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2022-05-11T07:28:31Z</dcterms:modified>
</cp:coreProperties>
</file>