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.ไตรมาสที่3_64\"/>
    </mc:Choice>
  </mc:AlternateContent>
  <xr:revisionPtr revIDLastSave="0" documentId="13_ncr:1_{1B1BDAC2-1AA6-4F3A-8769-A158A2F178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G20" i="1" l="1"/>
  <c r="C14" i="1"/>
  <c r="D14" i="1"/>
  <c r="B14" i="1"/>
  <c r="C10" i="1"/>
  <c r="C5" i="1" s="1"/>
  <c r="D10" i="1"/>
  <c r="D5" i="1" s="1"/>
  <c r="B10" i="1"/>
  <c r="B5" i="1" s="1"/>
  <c r="D22" i="1" l="1"/>
  <c r="C3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B30" i="1"/>
  <c r="D30" i="1"/>
  <c r="C30" i="1"/>
  <c r="C21" i="1" s="1"/>
  <c r="D21" i="1" l="1"/>
  <c r="B21" i="1"/>
</calcChain>
</file>

<file path=xl/sharedStrings.xml><?xml version="1.0" encoding="utf-8"?>
<sst xmlns="http://schemas.openxmlformats.org/spreadsheetml/2006/main" count="74" uniqueCount="28">
  <si>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</si>
  <si>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</si>
  <si>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</si>
  <si>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</si>
  <si>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</si>
  <si>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</si>
  <si>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</si>
  <si>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</si>
  <si>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</si>
  <si>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</si>
  <si>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</si>
  <si>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</si>
  <si>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</si>
  <si>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</si>
  <si>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</si>
  <si>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</si>
  <si>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</si>
  <si>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</si>
  <si>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</si>
  <si>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</si>
  <si>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</si>
  <si>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</si>
  <si>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</si>
  <si>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</si>
  <si>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</si>
  <si>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</si>
  <si>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--</t>
  </si>
  <si>
    <t>ไตรมาส3-2564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</si>
</sst>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3" fillId="0" borderId="2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F13" sqref="F13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16384" width="9" style="6"/>
  </cols>
  <sheetData>
    <row r="1" spans="1:19" ht="21.2" customHeight="1">
      <c r="A1" s="1" t="s">
        <v>20</v>
      </c>
      <c r="B1" s="2"/>
      <c r="C1" s="5"/>
      <c r="D1" s="5"/>
      <c r="F1" s="6" t="s">
        <v>21</v>
      </c>
      <c r="G1" s="6">
        <v>223187.39</v>
      </c>
      <c r="H1" s="6">
        <v>328.34</v>
      </c>
      <c r="I1" s="6">
        <v>57995.55</v>
      </c>
      <c r="J1" s="6">
        <v>62709.94</v>
      </c>
      <c r="K1" s="6">
        <v>35220.28</v>
      </c>
      <c r="L1" s="6">
        <v>25254.17</v>
      </c>
      <c r="M1" s="6">
        <v>4294.03</v>
      </c>
      <c r="N1" s="6" t="s">
        <v>18</v>
      </c>
      <c r="O1" s="6">
        <v>20327.91</v>
      </c>
      <c r="P1" s="6">
        <v>9491.4500000000007</v>
      </c>
      <c r="Q1" s="6">
        <v>7489.09</v>
      </c>
      <c r="R1" s="6" t="s">
        <v>18</v>
      </c>
      <c r="S1" s="6">
        <v>76.62</v>
      </c>
    </row>
    <row r="2" spans="1:19" ht="21.2" customHeight="1">
      <c r="A2" s="25" t="s">
        <v>27</v>
      </c>
      <c r="B2" s="2"/>
      <c r="C2" s="5"/>
      <c r="D2" s="5"/>
      <c r="F2" s="6" t="s">
        <v>22</v>
      </c>
      <c r="G2" s="6">
        <v>127123.46</v>
      </c>
      <c r="H2" s="6">
        <v>150.76</v>
      </c>
      <c r="I2" s="6">
        <v>33702.300000000003</v>
      </c>
      <c r="J2" s="6">
        <v>36782.339999999997</v>
      </c>
      <c r="K2" s="6">
        <v>24234.03</v>
      </c>
      <c r="L2" s="6">
        <v>14569.82</v>
      </c>
      <c r="M2" s="6">
        <v>3515.56</v>
      </c>
      <c r="N2" s="6" t="s">
        <v>18</v>
      </c>
      <c r="O2" s="6">
        <v>7387.59</v>
      </c>
      <c r="P2" s="6">
        <v>4417.87</v>
      </c>
      <c r="Q2" s="6">
        <v>2286.5700000000002</v>
      </c>
      <c r="R2" s="6" t="s">
        <v>18</v>
      </c>
      <c r="S2" s="6">
        <v>76.62</v>
      </c>
    </row>
    <row r="3" spans="1:19" ht="21.2" customHeight="1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96063.93</v>
      </c>
      <c r="H3" s="6">
        <v>177.58</v>
      </c>
      <c r="I3" s="6">
        <v>24293.24</v>
      </c>
      <c r="J3" s="6">
        <v>25927.599999999999</v>
      </c>
      <c r="K3" s="6">
        <v>10986.25</v>
      </c>
      <c r="L3" s="6">
        <v>10684.35</v>
      </c>
      <c r="M3" s="6">
        <v>778.47</v>
      </c>
      <c r="N3" s="6" t="s">
        <v>18</v>
      </c>
      <c r="O3" s="6">
        <v>12940.32</v>
      </c>
      <c r="P3" s="6">
        <v>5073.58</v>
      </c>
      <c r="Q3" s="6">
        <v>5202.5200000000004</v>
      </c>
      <c r="R3" s="6" t="s">
        <v>18</v>
      </c>
      <c r="S3" s="6" t="s">
        <v>18</v>
      </c>
    </row>
    <row r="4" spans="1:19" ht="21.2" customHeight="1">
      <c r="A4" s="4"/>
      <c r="B4" s="26" t="s">
        <v>4</v>
      </c>
      <c r="C4" s="26"/>
      <c r="D4" s="26"/>
      <c r="G4" s="6" t="s">
        <v>21</v>
      </c>
      <c r="H4" s="6" t="s">
        <v>22</v>
      </c>
      <c r="I4" s="6" t="s">
        <v>23</v>
      </c>
    </row>
    <row r="5" spans="1:19" ht="21.2" customHeight="1">
      <c r="A5" s="8" t="s">
        <v>5</v>
      </c>
      <c r="B5" s="17">
        <f>SUM(B6,B7,B8,B9,B10,B14,B18:B19)</f>
        <v>223187.38</v>
      </c>
      <c r="C5" s="17">
        <f>SUM(C6,C7,C8,C9,C10,C14,C18:C19)</f>
        <v>127123.45999999999</v>
      </c>
      <c r="D5" s="17">
        <f>SUM(D6,D7,D8,D9,D10,D14,D19)</f>
        <v>96063.909999999989</v>
      </c>
      <c r="G5" s="6">
        <v>223187.39</v>
      </c>
      <c r="H5" s="6">
        <v>127123.46</v>
      </c>
      <c r="I5" s="6">
        <v>96063.93</v>
      </c>
    </row>
    <row r="6" spans="1:19" ht="21.2" customHeight="1">
      <c r="A6" s="9" t="s">
        <v>6</v>
      </c>
      <c r="B6" s="18">
        <v>328.34</v>
      </c>
      <c r="C6" s="18">
        <v>150.76</v>
      </c>
      <c r="D6" s="18">
        <v>177.58</v>
      </c>
      <c r="G6" s="6">
        <v>328.34</v>
      </c>
      <c r="H6" s="6">
        <v>150.76</v>
      </c>
      <c r="I6" s="6">
        <v>177.58</v>
      </c>
    </row>
    <row r="7" spans="1:19" ht="21.2" customHeight="1">
      <c r="A7" s="10" t="s">
        <v>7</v>
      </c>
      <c r="B7" s="18">
        <v>57995.55</v>
      </c>
      <c r="C7" s="18">
        <v>33702.300000000003</v>
      </c>
      <c r="D7" s="18">
        <v>24293.24</v>
      </c>
      <c r="G7" s="6">
        <v>57995.55</v>
      </c>
      <c r="H7" s="6">
        <v>33702.300000000003</v>
      </c>
      <c r="I7" s="6">
        <v>24293.24</v>
      </c>
    </row>
    <row r="8" spans="1:19" ht="21.2" customHeight="1">
      <c r="A8" s="9" t="s">
        <v>8</v>
      </c>
      <c r="B8" s="18">
        <v>62709.94</v>
      </c>
      <c r="C8" s="18">
        <v>36782.339999999997</v>
      </c>
      <c r="D8" s="18">
        <v>25927.599999999999</v>
      </c>
      <c r="G8" s="6">
        <v>62709.94</v>
      </c>
      <c r="H8" s="6">
        <v>36782.339999999997</v>
      </c>
      <c r="I8" s="6">
        <v>25927.599999999999</v>
      </c>
    </row>
    <row r="9" spans="1:19" ht="21.2" customHeight="1">
      <c r="A9" s="11" t="s">
        <v>9</v>
      </c>
      <c r="B9" s="18">
        <v>35220.28</v>
      </c>
      <c r="C9" s="18">
        <v>24234.03</v>
      </c>
      <c r="D9" s="18">
        <v>10986.25</v>
      </c>
      <c r="G9" s="6">
        <v>35220.28</v>
      </c>
      <c r="H9" s="6">
        <v>24234.03</v>
      </c>
      <c r="I9" s="6">
        <v>10986.25</v>
      </c>
    </row>
    <row r="10" spans="1:19" ht="21.2" customHeight="1">
      <c r="A10" s="11" t="s">
        <v>10</v>
      </c>
      <c r="B10" s="19">
        <f>SUM(B11:B13)</f>
        <v>29548.199999999997</v>
      </c>
      <c r="C10" s="19">
        <f t="shared" ref="C10:D10" si="0">SUM(C11:C13)</f>
        <v>18085.38</v>
      </c>
      <c r="D10" s="19">
        <f t="shared" si="0"/>
        <v>11462.82</v>
      </c>
      <c r="G10" s="6">
        <v>25254.17</v>
      </c>
      <c r="H10" s="6">
        <v>14569.82</v>
      </c>
      <c r="I10" s="6">
        <v>10684.35</v>
      </c>
    </row>
    <row r="11" spans="1:19" ht="21.2" customHeight="1">
      <c r="A11" s="12" t="s">
        <v>11</v>
      </c>
      <c r="B11" s="18">
        <v>25254.17</v>
      </c>
      <c r="C11" s="18">
        <v>14569.82</v>
      </c>
      <c r="D11" s="18">
        <v>10684.35</v>
      </c>
      <c r="G11" s="6">
        <v>4294.03</v>
      </c>
      <c r="H11" s="6">
        <v>3515.56</v>
      </c>
      <c r="I11" s="6">
        <v>778.47</v>
      </c>
    </row>
    <row r="12" spans="1:19" ht="21.2" customHeight="1">
      <c r="A12" s="12" t="s">
        <v>12</v>
      </c>
      <c r="B12" s="18">
        <v>4294.03</v>
      </c>
      <c r="C12" s="18">
        <v>3515.56</v>
      </c>
      <c r="D12" s="18">
        <v>778.47</v>
      </c>
      <c r="G12" s="6" t="s">
        <v>18</v>
      </c>
      <c r="H12" s="6" t="s">
        <v>18</v>
      </c>
      <c r="I12" s="6" t="s">
        <v>18</v>
      </c>
    </row>
    <row r="13" spans="1:19" ht="21.2" customHeight="1">
      <c r="A13" s="12" t="s">
        <v>13</v>
      </c>
      <c r="B13" s="18" t="s">
        <v>18</v>
      </c>
      <c r="C13" s="18" t="s">
        <v>18</v>
      </c>
      <c r="D13" s="18" t="s">
        <v>18</v>
      </c>
      <c r="G13" s="6">
        <v>20327.91</v>
      </c>
      <c r="H13" s="6">
        <v>7387.59</v>
      </c>
      <c r="I13" s="6">
        <v>12940.32</v>
      </c>
    </row>
    <row r="14" spans="1:19" ht="21.2" customHeight="1">
      <c r="A14" s="12" t="s">
        <v>14</v>
      </c>
      <c r="B14" s="19">
        <f>SUM(B15:B17)</f>
        <v>37308.449999999997</v>
      </c>
      <c r="C14" s="19">
        <f t="shared" ref="C14:D14" si="1">SUM(C15:C17)</f>
        <v>14092.029999999999</v>
      </c>
      <c r="D14" s="19">
        <f t="shared" si="1"/>
        <v>23216.420000000002</v>
      </c>
      <c r="G14" s="6">
        <v>9491.4500000000007</v>
      </c>
      <c r="H14" s="6">
        <v>4417.87</v>
      </c>
      <c r="I14" s="6">
        <v>5073.58</v>
      </c>
    </row>
    <row r="15" spans="1:19" ht="21.2" customHeight="1">
      <c r="A15" s="13" t="s">
        <v>15</v>
      </c>
      <c r="B15" s="18">
        <v>20327.91</v>
      </c>
      <c r="C15" s="18">
        <v>7387.59</v>
      </c>
      <c r="D15" s="18">
        <v>12940.32</v>
      </c>
      <c r="G15" s="6">
        <v>7489.09</v>
      </c>
      <c r="H15" s="6">
        <v>2286.5700000000002</v>
      </c>
      <c r="I15" s="6">
        <v>5202.5200000000004</v>
      </c>
    </row>
    <row r="16" spans="1:19" ht="21.2" customHeight="1">
      <c r="A16" s="13" t="s">
        <v>16</v>
      </c>
      <c r="B16" s="18">
        <v>9491.4500000000007</v>
      </c>
      <c r="C16" s="18">
        <v>4417.87</v>
      </c>
      <c r="D16" s="18">
        <v>5073.58</v>
      </c>
      <c r="G16" s="6" t="s">
        <v>18</v>
      </c>
      <c r="H16" s="6" t="s">
        <v>18</v>
      </c>
      <c r="I16" s="6" t="s">
        <v>18</v>
      </c>
    </row>
    <row r="17" spans="1:9" ht="21.2" customHeight="1">
      <c r="A17" s="12" t="s">
        <v>13</v>
      </c>
      <c r="B17" s="18">
        <v>7489.09</v>
      </c>
      <c r="C17" s="18">
        <v>2286.5700000000002</v>
      </c>
      <c r="D17" s="18">
        <v>5202.5200000000004</v>
      </c>
      <c r="G17" s="6">
        <v>76.62</v>
      </c>
      <c r="H17" s="6">
        <v>76.62</v>
      </c>
      <c r="I17" s="6" t="s">
        <v>18</v>
      </c>
    </row>
    <row r="18" spans="1:9" ht="21.2" customHeight="1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>
      <c r="A19" s="12" t="s">
        <v>19</v>
      </c>
      <c r="B19" s="18">
        <v>76.62</v>
      </c>
      <c r="C19" s="18">
        <v>76.62</v>
      </c>
      <c r="D19" s="18" t="s">
        <v>18</v>
      </c>
    </row>
    <row r="20" spans="1:9" ht="21.2" customHeight="1">
      <c r="A20" s="4"/>
      <c r="B20" s="26" t="s">
        <v>17</v>
      </c>
      <c r="C20" s="26"/>
      <c r="D20" s="26"/>
      <c r="G20" s="23">
        <f>SUM(G6:G10,G14)</f>
        <v>190999.72999999998</v>
      </c>
      <c r="H20" s="23">
        <f>SUM(H6:H10,H14)</f>
        <v>113857.12</v>
      </c>
      <c r="I20" s="23">
        <f>SUM(I6:I10,I14)</f>
        <v>77142.600000000006</v>
      </c>
    </row>
    <row r="21" spans="1:9" ht="21.2" customHeight="1">
      <c r="A21" s="8" t="s">
        <v>5</v>
      </c>
      <c r="B21" s="20">
        <f>SUM(B22,B23,B24,B25,B26,B30,B34:B35)</f>
        <v>99.965670101956476</v>
      </c>
      <c r="C21" s="20">
        <f>SUM(C22,C23,C24,C25,C26,C30,C34:C35)</f>
        <v>99.999999999999986</v>
      </c>
      <c r="D21" s="20">
        <f>SUM(D22,D23,D24,D25,D26,D30,D35)</f>
        <v>100</v>
      </c>
    </row>
    <row r="22" spans="1:9" ht="21.2" customHeight="1">
      <c r="A22" s="9" t="s">
        <v>6</v>
      </c>
      <c r="B22" s="21">
        <f>(B6*100)/$B$5</f>
        <v>0.14711405277484774</v>
      </c>
      <c r="C22" s="21">
        <f>(C6*100)/$C$5</f>
        <v>0.11859337371717227</v>
      </c>
      <c r="D22" s="21">
        <f>(D6*100)/$D$5</f>
        <v>0.18485610256755114</v>
      </c>
    </row>
    <row r="23" spans="1:9" ht="21.2" customHeight="1">
      <c r="A23" s="10" t="s">
        <v>7</v>
      </c>
      <c r="B23" s="21">
        <f>(B7*100)/$B$5</f>
        <v>25.985138586240851</v>
      </c>
      <c r="C23" s="21">
        <f>(C7*100)/$C$5</f>
        <v>26.511471604061128</v>
      </c>
      <c r="D23" s="21">
        <f>(D7*100)/$D$5</f>
        <v>25.288622959444396</v>
      </c>
    </row>
    <row r="24" spans="1:9" ht="21.2" customHeight="1">
      <c r="A24" s="9" t="s">
        <v>8</v>
      </c>
      <c r="B24" s="21">
        <f>(B8*100)/$B$5</f>
        <v>28.097439917973855</v>
      </c>
      <c r="C24" s="21">
        <f>(C8*100)/$C$5</f>
        <v>28.934344612709562</v>
      </c>
      <c r="D24" s="21">
        <f>(D8*100)/$D$5</f>
        <v>26.989948670629794</v>
      </c>
    </row>
    <row r="25" spans="1:9" ht="21.2" customHeight="1">
      <c r="A25" s="11" t="s">
        <v>9</v>
      </c>
      <c r="B25" s="21">
        <f>(B9*100)/$B$5</f>
        <v>15.78058759415519</v>
      </c>
      <c r="C25" s="21">
        <f>(C9*100)/$C$5</f>
        <v>19.063381377442056</v>
      </c>
      <c r="D25" s="21">
        <f>(D9*100)/$D$5</f>
        <v>11.436396873706267</v>
      </c>
    </row>
    <row r="26" spans="1:9" ht="21.2" customHeight="1">
      <c r="A26" s="11" t="s">
        <v>10</v>
      </c>
      <c r="B26" s="21">
        <f>SUM(B27:B29)</f>
        <v>13.239189420118647</v>
      </c>
      <c r="C26" s="21">
        <f t="shared" ref="C26:D26" si="2">SUM(C27:C29)</f>
        <v>14.226626619508311</v>
      </c>
      <c r="D26" s="21">
        <f t="shared" si="2"/>
        <v>11.932493690918891</v>
      </c>
    </row>
    <row r="27" spans="1:9" ht="21.2" customHeight="1">
      <c r="A27" s="12" t="s">
        <v>11</v>
      </c>
      <c r="B27" s="21">
        <f>(B11*100)/$B$5</f>
        <v>11.315232070917272</v>
      </c>
      <c r="C27" s="21">
        <f>(C11*100)/$C$5</f>
        <v>11.461157523560168</v>
      </c>
      <c r="D27" s="21">
        <f>(D11*100)/$D$5</f>
        <v>11.122126925710187</v>
      </c>
    </row>
    <row r="28" spans="1:9" ht="21.2" customHeight="1">
      <c r="A28" s="12" t="s">
        <v>12</v>
      </c>
      <c r="B28" s="21">
        <f>(B12*100)/$B$5</f>
        <v>1.9239573492013751</v>
      </c>
      <c r="C28" s="21">
        <f>(C12*100)/$C$5</f>
        <v>2.7654690959481436</v>
      </c>
      <c r="D28" s="21">
        <f>(D12*100)/$D$5</f>
        <v>0.81036676520870332</v>
      </c>
    </row>
    <row r="29" spans="1:9" ht="21.2" customHeight="1">
      <c r="A29" s="12" t="s">
        <v>13</v>
      </c>
      <c r="B29" s="21" t="s">
        <v>18</v>
      </c>
      <c r="C29" s="21" t="s">
        <v>18</v>
      </c>
      <c r="D29" s="21" t="s">
        <v>18</v>
      </c>
    </row>
    <row r="30" spans="1:9" ht="21.2" customHeight="1">
      <c r="A30" s="12" t="s">
        <v>14</v>
      </c>
      <c r="B30" s="21">
        <f>SUM(B31:B33)</f>
        <v>16.716200530693087</v>
      </c>
      <c r="C30" s="21">
        <f t="shared" ref="C30:D30" si="3">SUM(C31:C33)</f>
        <v>11.085310295991</v>
      </c>
      <c r="D30" s="21">
        <f t="shared" si="3"/>
        <v>24.167681702733113</v>
      </c>
    </row>
    <row r="31" spans="1:9" ht="21.2" customHeight="1">
      <c r="A31" s="16" t="s">
        <v>15</v>
      </c>
      <c r="B31" s="21">
        <f>(B15*100)/$B$5</f>
        <v>9.1080015366460234</v>
      </c>
      <c r="C31" s="21">
        <f>(C15*100)/$C$5</f>
        <v>5.8113506350440751</v>
      </c>
      <c r="D31" s="21">
        <f>(D15*100)/$D$5</f>
        <v>13.470532273774825</v>
      </c>
    </row>
    <row r="32" spans="1:9" ht="21.2" customHeight="1">
      <c r="A32" s="16" t="s">
        <v>16</v>
      </c>
      <c r="B32" s="21">
        <f>(B16*100)/$B$5</f>
        <v>4.2526822081069282</v>
      </c>
      <c r="C32" s="21">
        <f>(C16*100)/$C$5</f>
        <v>3.4752594053056769</v>
      </c>
      <c r="D32" s="21">
        <f>(D16*100)/$D$5</f>
        <v>5.2814631426099572</v>
      </c>
    </row>
    <row r="33" spans="1:4" ht="21.2" customHeight="1">
      <c r="A33" s="12" t="s">
        <v>13</v>
      </c>
      <c r="B33" s="24">
        <f>(B17*100)/$B$5</f>
        <v>3.3555167859401367</v>
      </c>
      <c r="C33" s="24">
        <f>(C17*100)/$C$5</f>
        <v>1.7987002556412486</v>
      </c>
      <c r="D33" s="24">
        <f>(D17*100)/$D$5</f>
        <v>5.415686286348329</v>
      </c>
    </row>
    <row r="34" spans="1:4" ht="21.2" customHeight="1">
      <c r="A34" s="12" t="s">
        <v>24</v>
      </c>
      <c r="B34" s="24" t="s">
        <v>18</v>
      </c>
      <c r="C34" s="24" t="s">
        <v>18</v>
      </c>
      <c r="D34" s="24" t="s">
        <v>18</v>
      </c>
    </row>
    <row r="35" spans="1:4" ht="19.5">
      <c r="A35" s="14" t="s">
        <v>19</v>
      </c>
      <c r="B35" s="27" t="s">
        <v>26</v>
      </c>
      <c r="C35" s="22">
        <f t="shared" ref="C35" si="4">(C19*100)/$C$5</f>
        <v>6.0272116570773013E-2</v>
      </c>
      <c r="D35" s="27" t="s">
        <v>18</v>
      </c>
    </row>
    <row r="36" spans="1:4" ht="21.2" customHeight="1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2021-11-29T07:31:58Z</dcterms:modified>
</cp:coreProperties>
</file>