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3.สถิติการศึกษา\"/>
    </mc:Choice>
  </mc:AlternateContent>
  <bookViews>
    <workbookView xWindow="135" yWindow="0" windowWidth="16365" windowHeight="12900" tabRatio="736"/>
  </bookViews>
  <sheets>
    <sheet name="T-3.7" sheetId="13" r:id="rId1"/>
  </sheets>
  <definedNames>
    <definedName name="_xlnm.Print_Area" localSheetId="0">'T-3.7'!$A$1:$AF$54</definedName>
  </definedNames>
  <calcPr calcId="152511"/>
</workbook>
</file>

<file path=xl/calcChain.xml><?xml version="1.0" encoding="utf-8"?>
<calcChain xmlns="http://schemas.openxmlformats.org/spreadsheetml/2006/main">
  <c r="F12" i="13" l="1"/>
  <c r="G12" i="13"/>
  <c r="F13" i="13"/>
  <c r="G13" i="13"/>
  <c r="E14" i="13"/>
  <c r="F14" i="13"/>
  <c r="G14" i="13"/>
  <c r="F15" i="13"/>
  <c r="G15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4" i="13"/>
  <c r="G24" i="13"/>
  <c r="F25" i="13"/>
  <c r="G25" i="13"/>
  <c r="F26" i="13"/>
  <c r="G26" i="13"/>
  <c r="F28" i="13"/>
  <c r="G28" i="13"/>
  <c r="F29" i="13"/>
  <c r="G29" i="13"/>
  <c r="F30" i="13"/>
  <c r="G30" i="13"/>
  <c r="I11" i="13"/>
  <c r="I10" i="13" s="1"/>
  <c r="J11" i="13"/>
  <c r="J10" i="13" s="1"/>
  <c r="L11" i="13"/>
  <c r="L10" i="13" s="1"/>
  <c r="M11" i="13"/>
  <c r="M10" i="13" s="1"/>
  <c r="O11" i="13"/>
  <c r="O10" i="13" s="1"/>
  <c r="P11" i="13"/>
  <c r="P10" i="13" s="1"/>
  <c r="R11" i="13"/>
  <c r="R10" i="13" s="1"/>
  <c r="S11" i="13"/>
  <c r="S10" i="13" s="1"/>
  <c r="I16" i="13"/>
  <c r="F16" i="13" s="1"/>
  <c r="J16" i="13"/>
  <c r="L16" i="13"/>
  <c r="M16" i="13"/>
  <c r="O16" i="13"/>
  <c r="P16" i="13"/>
  <c r="G16" i="13" s="1"/>
  <c r="R16" i="13"/>
  <c r="S16" i="13"/>
  <c r="I23" i="13"/>
  <c r="F23" i="13" s="1"/>
  <c r="J23" i="13"/>
  <c r="G23" i="13" s="1"/>
  <c r="L23" i="13"/>
  <c r="M23" i="13"/>
  <c r="O23" i="13"/>
  <c r="P23" i="13"/>
  <c r="L27" i="13"/>
  <c r="F27" i="13" s="1"/>
  <c r="J27" i="13"/>
  <c r="G27" i="13" s="1"/>
  <c r="I27" i="13"/>
  <c r="M27" i="13"/>
  <c r="O27" i="13"/>
  <c r="P27" i="13"/>
  <c r="H28" i="13"/>
  <c r="H27" i="13" s="1"/>
  <c r="H30" i="13"/>
  <c r="H29" i="13"/>
  <c r="H26" i="13"/>
  <c r="H25" i="13"/>
  <c r="H24" i="13"/>
  <c r="H23" i="13" s="1"/>
  <c r="Q22" i="13"/>
  <c r="Q21" i="13"/>
  <c r="Q20" i="13"/>
  <c r="Q19" i="13"/>
  <c r="Q18" i="13"/>
  <c r="Q17" i="13"/>
  <c r="Q16" i="13" s="1"/>
  <c r="N22" i="13"/>
  <c r="N21" i="13"/>
  <c r="N20" i="13"/>
  <c r="N19" i="13"/>
  <c r="N18" i="13"/>
  <c r="N17" i="13"/>
  <c r="N16" i="13" s="1"/>
  <c r="K22" i="13"/>
  <c r="K21" i="13"/>
  <c r="K20" i="13"/>
  <c r="K19" i="13"/>
  <c r="K18" i="13"/>
  <c r="K17" i="13"/>
  <c r="K16" i="13" s="1"/>
  <c r="H22" i="13"/>
  <c r="E22" i="13" s="1"/>
  <c r="H21" i="13"/>
  <c r="E21" i="13" s="1"/>
  <c r="H20" i="13"/>
  <c r="E20" i="13" s="1"/>
  <c r="H19" i="13"/>
  <c r="E19" i="13" s="1"/>
  <c r="H18" i="13"/>
  <c r="E18" i="13" s="1"/>
  <c r="H17" i="13"/>
  <c r="E17" i="13" s="1"/>
  <c r="Q15" i="13"/>
  <c r="Q14" i="13"/>
  <c r="Q13" i="13"/>
  <c r="Q12" i="13"/>
  <c r="Q11" i="13" s="1"/>
  <c r="Q10" i="13" s="1"/>
  <c r="N15" i="13"/>
  <c r="N14" i="13"/>
  <c r="N13" i="13"/>
  <c r="N12" i="13"/>
  <c r="N11" i="13" s="1"/>
  <c r="K15" i="13"/>
  <c r="K14" i="13"/>
  <c r="K13" i="13"/>
  <c r="K11" i="13" s="1"/>
  <c r="K12" i="13"/>
  <c r="H13" i="13"/>
  <c r="E13" i="13" s="1"/>
  <c r="H14" i="13"/>
  <c r="H15" i="13"/>
  <c r="E15" i="13" s="1"/>
  <c r="H12" i="13"/>
  <c r="H11" i="13" s="1"/>
  <c r="E11" i="13" l="1"/>
  <c r="G10" i="13"/>
  <c r="F10" i="13"/>
  <c r="F11" i="13"/>
  <c r="H16" i="13"/>
  <c r="E16" i="13" s="1"/>
  <c r="E12" i="13"/>
  <c r="G11" i="13"/>
  <c r="H10" i="13" l="1"/>
  <c r="K30" i="13" l="1"/>
  <c r="E30" i="13" s="1"/>
  <c r="K29" i="13"/>
  <c r="K28" i="13"/>
  <c r="K26" i="13"/>
  <c r="E26" i="13" s="1"/>
  <c r="K25" i="13"/>
  <c r="E25" i="13" s="1"/>
  <c r="K24" i="13"/>
  <c r="N30" i="13"/>
  <c r="N29" i="13"/>
  <c r="N28" i="13"/>
  <c r="N26" i="13"/>
  <c r="N25" i="13"/>
  <c r="N24" i="13"/>
  <c r="N23" i="13" s="1"/>
  <c r="N10" i="13" l="1"/>
  <c r="K27" i="13"/>
  <c r="E27" i="13" s="1"/>
  <c r="E28" i="13"/>
  <c r="K23" i="13"/>
  <c r="E24" i="13"/>
  <c r="E29" i="13"/>
  <c r="N27" i="13"/>
  <c r="E23" i="13" l="1"/>
  <c r="K10" i="13"/>
  <c r="E10" i="13" s="1"/>
</calcChain>
</file>

<file path=xl/sharedStrings.xml><?xml version="1.0" encoding="utf-8"?>
<sst xmlns="http://schemas.openxmlformats.org/spreadsheetml/2006/main" count="145" uniqueCount="87">
  <si>
    <t>สนง.คณะกรรมการ</t>
  </si>
  <si>
    <t>การศึกษาขั้นพื้นฐาน</t>
  </si>
  <si>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</si>
  <si>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</si>
  <si>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</si>
  <si>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</si>
  <si>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</si>
  <si>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</si>
  <si>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</si>
  <si>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</si>
  <si>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</si>
  <si>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</si>
  <si>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</si>
  <si>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</si>
  <si>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</si>
  <si>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</si>
  <si>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</si>
  <si>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</si>
  <si>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</si>
  <si>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</si>
  <si>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</si>
  <si>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</si>
  <si>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</si>
  <si>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</si>
  <si>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</si>
  <si>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</si>
  <si>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</si>
  <si>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</si>
  <si>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</si>
  <si>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</si>
  <si>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</si>
  <si>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</si>
  <si>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</si>
  <si>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</si>
  <si>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</si>
  <si>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</si>
  <si>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</si>
  <si>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</si>
  <si>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</si>
  <si>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</si>
  <si>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</si>
  <si>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</si>
  <si>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</si>
  <si>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</si>
  <si>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</si>
  <si>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</si>
  <si>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</si>
  <si>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</si>
  <si>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</si>
  <si>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</si>
  <si>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</si>
  <si>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</si>
  <si>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</si>
  <si>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</si>
  <si>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</si>
  <si>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>ส่วนราชการอื่น</t>
  </si>
  <si>
    <t>ส่งเสริมการศึกษาเอกชน</t>
  </si>
  <si>
    <r>
      <t xml:space="preserve">สังกัด  </t>
    </r>
    <r>
      <rPr>
        <sz val="11"/>
        <rFont val="TH SarabunPSK"/>
        <family val="2"/>
      </rPr>
      <t>Jurisdiction</t>
    </r>
  </si>
  <si>
    <t>กรมส่งเสริมการปกครองส่วนท้องถิ่น</t>
  </si>
  <si>
    <t xml:space="preserve">         1/  ……………………………………………………..</t>
  </si>
  <si>
    <t>……………………………………………………..</t>
  </si>
  <si>
    <t xml:space="preserve">          1/  </t>
  </si>
  <si>
    <t xml:space="preserve">         </t>
  </si>
  <si>
    <t>Office of the basic</t>
  </si>
  <si>
    <t>education commission</t>
  </si>
  <si>
    <t>Office of the private</t>
  </si>
  <si>
    <t>organizations</t>
  </si>
  <si>
    <t>Other government</t>
  </si>
  <si>
    <t xml:space="preserve">Department of local </t>
  </si>
  <si>
    <t>administration</t>
  </si>
  <si>
    <t>หมายเหตุ:</t>
  </si>
  <si>
    <t>ส่วนราชการอื่น ได้แก่ กองกำกับการตำรวจตระเวนชายแดนที่ 44</t>
  </si>
  <si>
    <t>Note:</t>
  </si>
  <si>
    <t>Other government organizations; Border Patrol Police Sub-Division 44</t>
  </si>
  <si>
    <t>ที่มา: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</si>
  <si>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</si>
  <si>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</si>
  <si>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</si>
  <si>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</si>
  <si>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 xml:space="preserve">             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</si>
  <si>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</si>
  <si>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</si>
  <si>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</si>
  <si>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</si>
  <si>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นักเรียน จำแนกตามสังกัด เพศ และชั้นเรียน ปีการศึกษา 2564</t>
  </si>
  <si>
    <t>Student by Jurisdiction, Sex and Grade: Academic Year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</si>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</sst>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Border="1"/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6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33</xdr:row>
      <xdr:rowOff>133350</xdr:rowOff>
    </xdr:from>
    <xdr:to>
      <xdr:col>23</xdr:col>
      <xdr:colOff>81334</xdr:colOff>
      <xdr:row>35</xdr:row>
      <xdr:rowOff>149229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403727AC-D7BF-4DE1-A41F-4238548CB40B}"/>
            </a:ext>
          </a:extLst>
        </xdr:cNvPr>
        <xdr:cNvGrpSpPr/>
      </xdr:nvGrpSpPr>
      <xdr:grpSpPr>
        <a:xfrm>
          <a:off x="9477375" y="6134100"/>
          <a:ext cx="395659" cy="415929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xmlns="" id="{9645CD52-DB1A-49A6-859F-CB31E1E5147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6989AF29-5BF5-41D9-9DB2-1E65F7B387F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6"/>
  <sheetViews>
    <sheetView showGridLines="0" tabSelected="1" zoomScaleNormal="100" workbookViewId="0"/>
  </sheetViews>
  <sheetFormatPr defaultRowHeight="18.75" x14ac:dyDescent="0.3"/>
  <cols>
    <col min="1" max="1" width="1.7109375" style="4" customWidth="1"/>
    <col min="2" max="2" width="5.85546875" style="4" customWidth="1"/>
    <col min="3" max="3" width="4.42578125" style="4" customWidth="1"/>
    <col min="4" max="4" width="6.7109375" style="4" customWidth="1"/>
    <col min="5" max="7" width="7.7109375" style="4" customWidth="1"/>
    <col min="8" max="19" width="6.7109375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5.28515625" style="4" customWidth="1"/>
    <col min="24" max="27" width="1.7109375" style="4" customWidth="1"/>
    <col min="28" max="16384" width="9.140625" style="4"/>
  </cols>
  <sheetData>
    <row r="1" spans="1:23" s="14" customFormat="1" x14ac:dyDescent="0.3">
      <c r="B1" s="14" t="s">
        <v>16</v>
      </c>
      <c r="C1" s="20">
        <v>3.7</v>
      </c>
      <c r="D1" s="14" t="s">
        <v>84</v>
      </c>
    </row>
    <row r="2" spans="1:23" s="1" customFormat="1" ht="20.25" customHeight="1" x14ac:dyDescent="0.3">
      <c r="B2" s="14" t="s">
        <v>54</v>
      </c>
      <c r="C2" s="20">
        <v>3.7</v>
      </c>
      <c r="D2" s="14" t="s">
        <v>85</v>
      </c>
      <c r="E2" s="14"/>
    </row>
    <row r="3" spans="1:23" s="2" customFormat="1" ht="15" customHeight="1" x14ac:dyDescent="0.25">
      <c r="A3" s="71" t="s">
        <v>14</v>
      </c>
      <c r="B3" s="71"/>
      <c r="C3" s="71"/>
      <c r="D3" s="72"/>
      <c r="E3" s="21"/>
      <c r="F3" s="11"/>
      <c r="G3" s="5"/>
      <c r="H3" s="61" t="s">
        <v>57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52" t="s">
        <v>15</v>
      </c>
      <c r="U3" s="53"/>
    </row>
    <row r="4" spans="1:23" s="2" customFormat="1" ht="15.75" customHeight="1" x14ac:dyDescent="0.25">
      <c r="A4" s="73"/>
      <c r="B4" s="73"/>
      <c r="C4" s="73"/>
      <c r="D4" s="74"/>
      <c r="E4" s="58"/>
      <c r="F4" s="59"/>
      <c r="G4" s="60"/>
      <c r="H4" s="58" t="s">
        <v>0</v>
      </c>
      <c r="I4" s="59"/>
      <c r="J4" s="60"/>
      <c r="K4" s="66" t="s">
        <v>0</v>
      </c>
      <c r="L4" s="67"/>
      <c r="M4" s="68"/>
      <c r="N4" s="58" t="s">
        <v>27</v>
      </c>
      <c r="O4" s="59"/>
      <c r="P4" s="60"/>
      <c r="Q4" s="66"/>
      <c r="R4" s="67"/>
      <c r="S4" s="68"/>
      <c r="T4" s="54"/>
      <c r="U4" s="55"/>
    </row>
    <row r="5" spans="1:23" s="2" customFormat="1" ht="17.25" customHeight="1" x14ac:dyDescent="0.25">
      <c r="A5" s="73"/>
      <c r="B5" s="73"/>
      <c r="C5" s="73"/>
      <c r="D5" s="74"/>
      <c r="E5" s="58" t="s">
        <v>2</v>
      </c>
      <c r="F5" s="59"/>
      <c r="G5" s="60"/>
      <c r="H5" s="58" t="s">
        <v>1</v>
      </c>
      <c r="I5" s="59"/>
      <c r="J5" s="60"/>
      <c r="K5" s="58" t="s">
        <v>56</v>
      </c>
      <c r="L5" s="59"/>
      <c r="M5" s="60"/>
      <c r="N5" s="58" t="s">
        <v>42</v>
      </c>
      <c r="O5" s="59"/>
      <c r="P5" s="60"/>
      <c r="Q5" s="58" t="s">
        <v>55</v>
      </c>
      <c r="R5" s="59"/>
      <c r="S5" s="60"/>
      <c r="T5" s="54"/>
      <c r="U5" s="55"/>
    </row>
    <row r="6" spans="1:23" s="2" customFormat="1" ht="16.5" customHeight="1" x14ac:dyDescent="0.25">
      <c r="A6" s="73"/>
      <c r="B6" s="73"/>
      <c r="C6" s="73"/>
      <c r="D6" s="74"/>
      <c r="E6" s="77" t="s">
        <v>3</v>
      </c>
      <c r="F6" s="78"/>
      <c r="G6" s="79"/>
      <c r="H6" s="58" t="s">
        <v>63</v>
      </c>
      <c r="I6" s="59"/>
      <c r="J6" s="60"/>
      <c r="K6" s="58" t="s">
        <v>65</v>
      </c>
      <c r="L6" s="59"/>
      <c r="M6" s="60"/>
      <c r="N6" s="58" t="s">
        <v>68</v>
      </c>
      <c r="O6" s="59"/>
      <c r="P6" s="60"/>
      <c r="Q6" s="58" t="s">
        <v>67</v>
      </c>
      <c r="R6" s="59"/>
      <c r="S6" s="60"/>
      <c r="T6" s="54"/>
      <c r="U6" s="55"/>
    </row>
    <row r="7" spans="1:23" s="2" customFormat="1" ht="14.25" customHeight="1" x14ac:dyDescent="0.25">
      <c r="A7" s="73"/>
      <c r="B7" s="73"/>
      <c r="C7" s="73"/>
      <c r="D7" s="74"/>
      <c r="E7" s="9"/>
      <c r="F7" s="7"/>
      <c r="G7" s="10"/>
      <c r="H7" s="63" t="s">
        <v>64</v>
      </c>
      <c r="I7" s="64"/>
      <c r="J7" s="65"/>
      <c r="K7" s="63" t="s">
        <v>64</v>
      </c>
      <c r="L7" s="64"/>
      <c r="M7" s="65"/>
      <c r="N7" s="58" t="s">
        <v>69</v>
      </c>
      <c r="O7" s="59"/>
      <c r="P7" s="60"/>
      <c r="Q7" s="63" t="s">
        <v>66</v>
      </c>
      <c r="R7" s="64"/>
      <c r="S7" s="65"/>
      <c r="T7" s="54"/>
      <c r="U7" s="55"/>
    </row>
    <row r="8" spans="1:23" s="2" customFormat="1" ht="13.5" customHeight="1" x14ac:dyDescent="0.25">
      <c r="A8" s="73"/>
      <c r="B8" s="73"/>
      <c r="C8" s="73"/>
      <c r="D8" s="74"/>
      <c r="E8" s="17" t="s">
        <v>2</v>
      </c>
      <c r="F8" s="22" t="s">
        <v>10</v>
      </c>
      <c r="G8" s="15" t="s">
        <v>11</v>
      </c>
      <c r="H8" s="19" t="s">
        <v>2</v>
      </c>
      <c r="I8" s="19" t="s">
        <v>10</v>
      </c>
      <c r="J8" s="15" t="s">
        <v>11</v>
      </c>
      <c r="K8" s="19" t="s">
        <v>2</v>
      </c>
      <c r="L8" s="19" t="s">
        <v>10</v>
      </c>
      <c r="M8" s="23" t="s">
        <v>11</v>
      </c>
      <c r="N8" s="19" t="s">
        <v>2</v>
      </c>
      <c r="O8" s="19" t="s">
        <v>10</v>
      </c>
      <c r="P8" s="19" t="s">
        <v>11</v>
      </c>
      <c r="Q8" s="17" t="s">
        <v>2</v>
      </c>
      <c r="R8" s="17" t="s">
        <v>10</v>
      </c>
      <c r="S8" s="16" t="s">
        <v>11</v>
      </c>
      <c r="T8" s="54"/>
      <c r="U8" s="55"/>
    </row>
    <row r="9" spans="1:23" s="2" customFormat="1" ht="13.5" customHeight="1" x14ac:dyDescent="0.25">
      <c r="A9" s="75"/>
      <c r="B9" s="75"/>
      <c r="C9" s="75"/>
      <c r="D9" s="76"/>
      <c r="E9" s="26" t="s">
        <v>3</v>
      </c>
      <c r="F9" s="27" t="s">
        <v>12</v>
      </c>
      <c r="G9" s="27" t="s">
        <v>13</v>
      </c>
      <c r="H9" s="26" t="s">
        <v>3</v>
      </c>
      <c r="I9" s="26" t="s">
        <v>12</v>
      </c>
      <c r="J9" s="27" t="s">
        <v>13</v>
      </c>
      <c r="K9" s="26" t="s">
        <v>3</v>
      </c>
      <c r="L9" s="26" t="s">
        <v>12</v>
      </c>
      <c r="M9" s="27" t="s">
        <v>13</v>
      </c>
      <c r="N9" s="26" t="s">
        <v>3</v>
      </c>
      <c r="O9" s="26" t="s">
        <v>12</v>
      </c>
      <c r="P9" s="27" t="s">
        <v>13</v>
      </c>
      <c r="Q9" s="26" t="s">
        <v>3</v>
      </c>
      <c r="R9" s="26" t="s">
        <v>12</v>
      </c>
      <c r="S9" s="28" t="s">
        <v>13</v>
      </c>
      <c r="T9" s="56"/>
      <c r="U9" s="57"/>
    </row>
    <row r="10" spans="1:23" s="2" customFormat="1" ht="13.5" customHeight="1" x14ac:dyDescent="0.25">
      <c r="A10" s="69" t="s">
        <v>26</v>
      </c>
      <c r="B10" s="69"/>
      <c r="C10" s="69"/>
      <c r="D10" s="70"/>
      <c r="E10" s="40">
        <f>SUM(H10,K10,N10,Q10)</f>
        <v>165881</v>
      </c>
      <c r="F10" s="40">
        <f t="shared" ref="F10:G10" si="0">SUM(I10,L10,O10,R10)</f>
        <v>81440</v>
      </c>
      <c r="G10" s="40">
        <f t="shared" si="0"/>
        <v>84441</v>
      </c>
      <c r="H10" s="39">
        <f>SUM(H11,H16,H23,H27)</f>
        <v>93521</v>
      </c>
      <c r="I10" s="39">
        <f t="shared" ref="I10:S10" si="1">SUM(I11,I16,I23,I27)</f>
        <v>46862</v>
      </c>
      <c r="J10" s="39">
        <f t="shared" si="1"/>
        <v>46659</v>
      </c>
      <c r="K10" s="39">
        <f t="shared" si="1"/>
        <v>65423</v>
      </c>
      <c r="L10" s="39">
        <f t="shared" si="1"/>
        <v>31015</v>
      </c>
      <c r="M10" s="39">
        <f t="shared" si="1"/>
        <v>34408</v>
      </c>
      <c r="N10" s="39">
        <f t="shared" si="1"/>
        <v>6316</v>
      </c>
      <c r="O10" s="39">
        <f t="shared" si="1"/>
        <v>3234</v>
      </c>
      <c r="P10" s="39">
        <f t="shared" si="1"/>
        <v>3082</v>
      </c>
      <c r="Q10" s="39">
        <f t="shared" si="1"/>
        <v>621</v>
      </c>
      <c r="R10" s="39">
        <f t="shared" si="1"/>
        <v>329</v>
      </c>
      <c r="S10" s="39">
        <f t="shared" si="1"/>
        <v>292</v>
      </c>
      <c r="T10" s="29"/>
      <c r="U10" s="30" t="s">
        <v>3</v>
      </c>
      <c r="V10" s="6"/>
    </row>
    <row r="11" spans="1:23" s="2" customFormat="1" ht="13.5" customHeight="1" x14ac:dyDescent="0.25">
      <c r="A11" s="41" t="s">
        <v>8</v>
      </c>
      <c r="B11" s="37"/>
      <c r="C11" s="37"/>
      <c r="D11" s="38"/>
      <c r="E11" s="36">
        <f t="shared" ref="E11:E30" si="2">SUM(H11,K11,N11,Q11)</f>
        <v>32472</v>
      </c>
      <c r="F11" s="36">
        <f t="shared" ref="F11:F30" si="3">SUM(I11,L11,O11,R11)</f>
        <v>16585</v>
      </c>
      <c r="G11" s="36">
        <f t="shared" ref="G11:G30" si="4">SUM(J11,M11,P11,S11)</f>
        <v>15887</v>
      </c>
      <c r="H11" s="35">
        <f>SUM(H12:H15)</f>
        <v>18569</v>
      </c>
      <c r="I11" s="35">
        <f t="shared" ref="I11:S11" si="5">SUM(I12:I15)</f>
        <v>9439</v>
      </c>
      <c r="J11" s="35">
        <f t="shared" si="5"/>
        <v>9130</v>
      </c>
      <c r="K11" s="35">
        <f t="shared" si="5"/>
        <v>12103</v>
      </c>
      <c r="L11" s="35">
        <f t="shared" si="5"/>
        <v>6237</v>
      </c>
      <c r="M11" s="35">
        <f t="shared" si="5"/>
        <v>5866</v>
      </c>
      <c r="N11" s="35">
        <f t="shared" si="5"/>
        <v>1658</v>
      </c>
      <c r="O11" s="35">
        <f t="shared" si="5"/>
        <v>834</v>
      </c>
      <c r="P11" s="35">
        <f t="shared" si="5"/>
        <v>824</v>
      </c>
      <c r="Q11" s="35">
        <f t="shared" si="5"/>
        <v>142</v>
      </c>
      <c r="R11" s="35">
        <f t="shared" si="5"/>
        <v>75</v>
      </c>
      <c r="S11" s="35">
        <f t="shared" si="5"/>
        <v>67</v>
      </c>
      <c r="T11" s="42" t="s">
        <v>9</v>
      </c>
      <c r="U11" s="43"/>
      <c r="V11" s="6"/>
    </row>
    <row r="12" spans="1:23" s="2" customFormat="1" ht="13.5" customHeight="1" x14ac:dyDescent="0.25">
      <c r="A12" s="12"/>
      <c r="B12" s="12" t="s">
        <v>51</v>
      </c>
      <c r="C12" s="12"/>
      <c r="D12" s="13"/>
      <c r="E12" s="36">
        <f t="shared" si="2"/>
        <v>7914</v>
      </c>
      <c r="F12" s="36">
        <f t="shared" si="3"/>
        <v>4054</v>
      </c>
      <c r="G12" s="36">
        <f t="shared" si="4"/>
        <v>3860</v>
      </c>
      <c r="H12" s="35">
        <f>SUM(I12:J12)</f>
        <v>3701</v>
      </c>
      <c r="I12" s="36">
        <v>1869</v>
      </c>
      <c r="J12" s="36">
        <v>1832</v>
      </c>
      <c r="K12" s="35">
        <f>SUM(L12:M12)</f>
        <v>3821</v>
      </c>
      <c r="L12" s="36">
        <v>1979</v>
      </c>
      <c r="M12" s="36">
        <v>1842</v>
      </c>
      <c r="N12" s="35">
        <f>SUM(O12:P12)</f>
        <v>337</v>
      </c>
      <c r="O12" s="36">
        <v>178</v>
      </c>
      <c r="P12" s="36">
        <v>159</v>
      </c>
      <c r="Q12" s="35">
        <f>SUM(R12:S12)</f>
        <v>55</v>
      </c>
      <c r="R12" s="36">
        <v>28</v>
      </c>
      <c r="S12" s="36">
        <v>27</v>
      </c>
      <c r="T12" s="29"/>
      <c r="U12" s="44" t="s">
        <v>23</v>
      </c>
    </row>
    <row r="13" spans="1:23" s="2" customFormat="1" ht="13.5" customHeight="1" x14ac:dyDescent="0.25">
      <c r="A13" s="12"/>
      <c r="B13" s="12" t="s">
        <v>52</v>
      </c>
      <c r="C13" s="12"/>
      <c r="D13" s="13"/>
      <c r="E13" s="36">
        <f t="shared" si="2"/>
        <v>11835</v>
      </c>
      <c r="F13" s="36">
        <f t="shared" si="3"/>
        <v>6082</v>
      </c>
      <c r="G13" s="36">
        <f t="shared" si="4"/>
        <v>5753</v>
      </c>
      <c r="H13" s="35">
        <f t="shared" ref="H13:H15" si="6">SUM(I13:J13)</f>
        <v>7237</v>
      </c>
      <c r="I13" s="36">
        <v>3684</v>
      </c>
      <c r="J13" s="36">
        <v>3553</v>
      </c>
      <c r="K13" s="35">
        <f t="shared" ref="K13:K15" si="7">SUM(L13:M13)</f>
        <v>4014</v>
      </c>
      <c r="L13" s="36">
        <v>2118</v>
      </c>
      <c r="M13" s="36">
        <v>1896</v>
      </c>
      <c r="N13" s="35">
        <f t="shared" ref="N13:N15" si="8">SUM(O13:P13)</f>
        <v>551</v>
      </c>
      <c r="O13" s="36">
        <v>265</v>
      </c>
      <c r="P13" s="36">
        <v>286</v>
      </c>
      <c r="Q13" s="35">
        <f t="shared" ref="Q13:Q15" si="9">SUM(R13:S13)</f>
        <v>33</v>
      </c>
      <c r="R13" s="36">
        <v>15</v>
      </c>
      <c r="S13" s="36">
        <v>18</v>
      </c>
      <c r="T13" s="29"/>
      <c r="U13" s="44" t="s">
        <v>24</v>
      </c>
    </row>
    <row r="14" spans="1:23" s="2" customFormat="1" ht="13.5" customHeight="1" x14ac:dyDescent="0.25">
      <c r="A14" s="12"/>
      <c r="B14" s="12" t="s">
        <v>53</v>
      </c>
      <c r="C14" s="12"/>
      <c r="D14" s="13"/>
      <c r="E14" s="36">
        <f t="shared" si="2"/>
        <v>12414</v>
      </c>
      <c r="F14" s="36">
        <f t="shared" si="3"/>
        <v>6283</v>
      </c>
      <c r="G14" s="36">
        <f t="shared" si="4"/>
        <v>6131</v>
      </c>
      <c r="H14" s="35">
        <f t="shared" si="6"/>
        <v>7631</v>
      </c>
      <c r="I14" s="36">
        <v>3886</v>
      </c>
      <c r="J14" s="36">
        <v>3745</v>
      </c>
      <c r="K14" s="35">
        <f t="shared" si="7"/>
        <v>4093</v>
      </c>
      <c r="L14" s="36">
        <v>2048</v>
      </c>
      <c r="M14" s="36">
        <v>2045</v>
      </c>
      <c r="N14" s="35">
        <f t="shared" si="8"/>
        <v>636</v>
      </c>
      <c r="O14" s="36">
        <v>317</v>
      </c>
      <c r="P14" s="36">
        <v>319</v>
      </c>
      <c r="Q14" s="35">
        <f t="shared" si="9"/>
        <v>54</v>
      </c>
      <c r="R14" s="36">
        <v>32</v>
      </c>
      <c r="S14" s="36">
        <v>22</v>
      </c>
      <c r="T14" s="44"/>
      <c r="U14" s="44" t="s">
        <v>25</v>
      </c>
    </row>
    <row r="15" spans="1:23" s="2" customFormat="1" ht="13.5" customHeight="1" x14ac:dyDescent="0.25">
      <c r="A15" s="12"/>
      <c r="B15" s="12" t="s">
        <v>17</v>
      </c>
      <c r="C15" s="12"/>
      <c r="D15" s="13"/>
      <c r="E15" s="36">
        <f t="shared" si="2"/>
        <v>309</v>
      </c>
      <c r="F15" s="36">
        <f t="shared" si="3"/>
        <v>166</v>
      </c>
      <c r="G15" s="36">
        <f t="shared" si="4"/>
        <v>143</v>
      </c>
      <c r="H15" s="35">
        <f t="shared" si="6"/>
        <v>0</v>
      </c>
      <c r="I15" s="45" t="s">
        <v>86</v>
      </c>
      <c r="J15" s="45" t="s">
        <v>86</v>
      </c>
      <c r="K15" s="35">
        <f t="shared" si="7"/>
        <v>175</v>
      </c>
      <c r="L15" s="36">
        <v>92</v>
      </c>
      <c r="M15" s="36">
        <v>83</v>
      </c>
      <c r="N15" s="35">
        <f t="shared" si="8"/>
        <v>134</v>
      </c>
      <c r="O15" s="36">
        <v>74</v>
      </c>
      <c r="P15" s="36">
        <v>60</v>
      </c>
      <c r="Q15" s="35">
        <f t="shared" si="9"/>
        <v>0</v>
      </c>
      <c r="R15" s="45" t="s">
        <v>86</v>
      </c>
      <c r="S15" s="45" t="s">
        <v>86</v>
      </c>
      <c r="T15" s="44"/>
      <c r="U15" s="44" t="s">
        <v>20</v>
      </c>
    </row>
    <row r="16" spans="1:23" s="2" customFormat="1" ht="13.5" customHeight="1" x14ac:dyDescent="0.25">
      <c r="A16" s="8" t="s">
        <v>4</v>
      </c>
      <c r="B16" s="12"/>
      <c r="C16" s="12"/>
      <c r="D16" s="13"/>
      <c r="E16" s="36">
        <f t="shared" si="2"/>
        <v>81669</v>
      </c>
      <c r="F16" s="36">
        <f t="shared" si="3"/>
        <v>42100</v>
      </c>
      <c r="G16" s="36">
        <f t="shared" si="4"/>
        <v>39569</v>
      </c>
      <c r="H16" s="35">
        <f>SUM(H17:H22)</f>
        <v>56959</v>
      </c>
      <c r="I16" s="35">
        <f t="shared" ref="I16:S16" si="10">SUM(I17:I22)</f>
        <v>29273</v>
      </c>
      <c r="J16" s="35">
        <f t="shared" si="10"/>
        <v>27686</v>
      </c>
      <c r="K16" s="35">
        <f t="shared" si="10"/>
        <v>20270</v>
      </c>
      <c r="L16" s="35">
        <f t="shared" si="10"/>
        <v>10519</v>
      </c>
      <c r="M16" s="35">
        <f t="shared" si="10"/>
        <v>9751</v>
      </c>
      <c r="N16" s="35">
        <f t="shared" si="10"/>
        <v>3961</v>
      </c>
      <c r="O16" s="35">
        <f t="shared" si="10"/>
        <v>2054</v>
      </c>
      <c r="P16" s="35">
        <f t="shared" si="10"/>
        <v>1907</v>
      </c>
      <c r="Q16" s="35">
        <f t="shared" si="10"/>
        <v>479</v>
      </c>
      <c r="R16" s="35">
        <f t="shared" si="10"/>
        <v>254</v>
      </c>
      <c r="S16" s="35">
        <f t="shared" si="10"/>
        <v>225</v>
      </c>
      <c r="T16" s="42" t="s">
        <v>5</v>
      </c>
      <c r="U16" s="44"/>
      <c r="V16" s="6"/>
      <c r="W16" s="6"/>
    </row>
    <row r="17" spans="1:22" s="2" customFormat="1" ht="13.5" customHeight="1" x14ac:dyDescent="0.25">
      <c r="A17" s="12"/>
      <c r="B17" s="12" t="s">
        <v>18</v>
      </c>
      <c r="C17" s="12"/>
      <c r="D17" s="13"/>
      <c r="E17" s="36">
        <f t="shared" si="2"/>
        <v>13911</v>
      </c>
      <c r="F17" s="36">
        <f t="shared" si="3"/>
        <v>7219</v>
      </c>
      <c r="G17" s="36">
        <f t="shared" si="4"/>
        <v>6692</v>
      </c>
      <c r="H17" s="35">
        <f>SUM(I17:J17)</f>
        <v>9223</v>
      </c>
      <c r="I17" s="36">
        <v>4750</v>
      </c>
      <c r="J17" s="36">
        <v>4473</v>
      </c>
      <c r="K17" s="35">
        <f>SUM(L17:M17)</f>
        <v>3936</v>
      </c>
      <c r="L17" s="36">
        <v>2068</v>
      </c>
      <c r="M17" s="36">
        <v>1868</v>
      </c>
      <c r="N17" s="35">
        <f>SUM(O17:P17)</f>
        <v>677</v>
      </c>
      <c r="O17" s="36">
        <v>362</v>
      </c>
      <c r="P17" s="36">
        <v>315</v>
      </c>
      <c r="Q17" s="35">
        <f>SUM(R17:S17)</f>
        <v>75</v>
      </c>
      <c r="R17" s="36">
        <v>39</v>
      </c>
      <c r="S17" s="36">
        <v>36</v>
      </c>
      <c r="T17" s="44"/>
      <c r="U17" s="44" t="s">
        <v>21</v>
      </c>
    </row>
    <row r="18" spans="1:22" ht="13.5" customHeight="1" x14ac:dyDescent="0.3">
      <c r="A18" s="12"/>
      <c r="B18" s="12" t="s">
        <v>19</v>
      </c>
      <c r="C18" s="12"/>
      <c r="D18" s="13"/>
      <c r="E18" s="36">
        <f t="shared" si="2"/>
        <v>13691</v>
      </c>
      <c r="F18" s="36">
        <f t="shared" si="3"/>
        <v>7063</v>
      </c>
      <c r="G18" s="36">
        <f t="shared" si="4"/>
        <v>6628</v>
      </c>
      <c r="H18" s="35">
        <f t="shared" ref="H18" si="11">SUM(I18:J18)</f>
        <v>9293</v>
      </c>
      <c r="I18" s="36">
        <v>4756</v>
      </c>
      <c r="J18" s="36">
        <v>4537</v>
      </c>
      <c r="K18" s="35">
        <f t="shared" ref="K18" si="12">SUM(L18:M18)</f>
        <v>3645</v>
      </c>
      <c r="L18" s="36">
        <v>1902</v>
      </c>
      <c r="M18" s="36">
        <v>1743</v>
      </c>
      <c r="N18" s="35">
        <f t="shared" ref="N18" si="13">SUM(O18:P18)</f>
        <v>676</v>
      </c>
      <c r="O18" s="36">
        <v>361</v>
      </c>
      <c r="P18" s="36">
        <v>315</v>
      </c>
      <c r="Q18" s="35">
        <f t="shared" ref="Q18" si="14">SUM(R18:S18)</f>
        <v>77</v>
      </c>
      <c r="R18" s="36">
        <v>44</v>
      </c>
      <c r="S18" s="36">
        <v>33</v>
      </c>
      <c r="T18" s="44"/>
      <c r="U18" s="44" t="s">
        <v>22</v>
      </c>
    </row>
    <row r="19" spans="1:22" ht="13.5" customHeight="1" x14ac:dyDescent="0.3">
      <c r="A19" s="8"/>
      <c r="B19" s="12" t="s">
        <v>31</v>
      </c>
      <c r="C19" s="12"/>
      <c r="D19" s="13"/>
      <c r="E19" s="36">
        <f t="shared" si="2"/>
        <v>14134</v>
      </c>
      <c r="F19" s="36">
        <f t="shared" si="3"/>
        <v>7236</v>
      </c>
      <c r="G19" s="36">
        <f t="shared" si="4"/>
        <v>6898</v>
      </c>
      <c r="H19" s="35">
        <f>SUM(I19:J19)</f>
        <v>9731</v>
      </c>
      <c r="I19" s="36">
        <v>4968</v>
      </c>
      <c r="J19" s="36">
        <v>4763</v>
      </c>
      <c r="K19" s="35">
        <f>SUM(L19:M19)</f>
        <v>3599</v>
      </c>
      <c r="L19" s="36">
        <v>1871</v>
      </c>
      <c r="M19" s="36">
        <v>1728</v>
      </c>
      <c r="N19" s="35">
        <f>SUM(O19:P19)</f>
        <v>708</v>
      </c>
      <c r="O19" s="36">
        <v>346</v>
      </c>
      <c r="P19" s="36">
        <v>362</v>
      </c>
      <c r="Q19" s="35">
        <f>SUM(R19:S19)</f>
        <v>96</v>
      </c>
      <c r="R19" s="36">
        <v>51</v>
      </c>
      <c r="S19" s="36">
        <v>45</v>
      </c>
      <c r="T19" s="44"/>
      <c r="U19" s="44" t="s">
        <v>43</v>
      </c>
    </row>
    <row r="20" spans="1:22" ht="13.5" customHeight="1" x14ac:dyDescent="0.3">
      <c r="A20" s="12"/>
      <c r="B20" s="12" t="s">
        <v>32</v>
      </c>
      <c r="C20" s="12"/>
      <c r="D20" s="13"/>
      <c r="E20" s="36">
        <f t="shared" si="2"/>
        <v>14124</v>
      </c>
      <c r="F20" s="36">
        <f t="shared" si="3"/>
        <v>7373</v>
      </c>
      <c r="G20" s="36">
        <f t="shared" si="4"/>
        <v>6751</v>
      </c>
      <c r="H20" s="35">
        <f t="shared" ref="H20:H30" si="15">SUM(I20:J20)</f>
        <v>10005</v>
      </c>
      <c r="I20" s="36">
        <v>5192</v>
      </c>
      <c r="J20" s="36">
        <v>4813</v>
      </c>
      <c r="K20" s="35">
        <f t="shared" ref="K20:K22" si="16">SUM(L20:M20)</f>
        <v>3390</v>
      </c>
      <c r="L20" s="36">
        <v>1776</v>
      </c>
      <c r="M20" s="36">
        <v>1614</v>
      </c>
      <c r="N20" s="35">
        <f t="shared" ref="N20:N22" si="17">SUM(O20:P20)</f>
        <v>653</v>
      </c>
      <c r="O20" s="36">
        <v>365</v>
      </c>
      <c r="P20" s="36">
        <v>288</v>
      </c>
      <c r="Q20" s="35">
        <f t="shared" ref="Q20:Q22" si="18">SUM(R20:S20)</f>
        <v>76</v>
      </c>
      <c r="R20" s="36">
        <v>40</v>
      </c>
      <c r="S20" s="36">
        <v>36</v>
      </c>
      <c r="T20" s="44"/>
      <c r="U20" s="44" t="s">
        <v>44</v>
      </c>
    </row>
    <row r="21" spans="1:22" ht="13.5" customHeight="1" x14ac:dyDescent="0.3">
      <c r="A21" s="12"/>
      <c r="B21" s="12" t="s">
        <v>33</v>
      </c>
      <c r="C21" s="12"/>
      <c r="D21" s="13"/>
      <c r="E21" s="36">
        <f t="shared" si="2"/>
        <v>13165</v>
      </c>
      <c r="F21" s="36">
        <f t="shared" si="3"/>
        <v>6725</v>
      </c>
      <c r="G21" s="36">
        <f t="shared" si="4"/>
        <v>6440</v>
      </c>
      <c r="H21" s="35">
        <f t="shared" si="15"/>
        <v>9528</v>
      </c>
      <c r="I21" s="36">
        <v>4878</v>
      </c>
      <c r="J21" s="36">
        <v>4650</v>
      </c>
      <c r="K21" s="35">
        <f t="shared" si="16"/>
        <v>2924</v>
      </c>
      <c r="L21" s="36">
        <v>1487</v>
      </c>
      <c r="M21" s="36">
        <v>1437</v>
      </c>
      <c r="N21" s="35">
        <f t="shared" si="17"/>
        <v>622</v>
      </c>
      <c r="O21" s="36">
        <v>311</v>
      </c>
      <c r="P21" s="36">
        <v>311</v>
      </c>
      <c r="Q21" s="35">
        <f t="shared" si="18"/>
        <v>91</v>
      </c>
      <c r="R21" s="36">
        <v>49</v>
      </c>
      <c r="S21" s="36">
        <v>42</v>
      </c>
      <c r="T21" s="44"/>
      <c r="U21" s="44" t="s">
        <v>45</v>
      </c>
    </row>
    <row r="22" spans="1:22" ht="13.5" customHeight="1" x14ac:dyDescent="0.3">
      <c r="A22" s="12"/>
      <c r="B22" s="12" t="s">
        <v>34</v>
      </c>
      <c r="C22" s="12"/>
      <c r="D22" s="13"/>
      <c r="E22" s="36">
        <f t="shared" si="2"/>
        <v>12644</v>
      </c>
      <c r="F22" s="36">
        <f t="shared" si="3"/>
        <v>6484</v>
      </c>
      <c r="G22" s="36">
        <f t="shared" si="4"/>
        <v>6160</v>
      </c>
      <c r="H22" s="35">
        <f t="shared" si="15"/>
        <v>9179</v>
      </c>
      <c r="I22" s="36">
        <v>4729</v>
      </c>
      <c r="J22" s="36">
        <v>4450</v>
      </c>
      <c r="K22" s="35">
        <f t="shared" si="16"/>
        <v>2776</v>
      </c>
      <c r="L22" s="36">
        <v>1415</v>
      </c>
      <c r="M22" s="36">
        <v>1361</v>
      </c>
      <c r="N22" s="35">
        <f t="shared" si="17"/>
        <v>625</v>
      </c>
      <c r="O22" s="36">
        <v>309</v>
      </c>
      <c r="P22" s="36">
        <v>316</v>
      </c>
      <c r="Q22" s="35">
        <f t="shared" si="18"/>
        <v>64</v>
      </c>
      <c r="R22" s="36">
        <v>31</v>
      </c>
      <c r="S22" s="36">
        <v>33</v>
      </c>
      <c r="T22" s="44"/>
      <c r="U22" s="44" t="s">
        <v>46</v>
      </c>
    </row>
    <row r="23" spans="1:22" ht="13.5" customHeight="1" x14ac:dyDescent="0.3">
      <c r="A23" s="8" t="s">
        <v>40</v>
      </c>
      <c r="B23" s="12"/>
      <c r="C23" s="12"/>
      <c r="D23" s="13"/>
      <c r="E23" s="36">
        <f t="shared" si="2"/>
        <v>31641</v>
      </c>
      <c r="F23" s="36">
        <f t="shared" si="3"/>
        <v>14999</v>
      </c>
      <c r="G23" s="36">
        <f t="shared" si="4"/>
        <v>16642</v>
      </c>
      <c r="H23" s="35">
        <f>SUM(H24:H26)</f>
        <v>11779</v>
      </c>
      <c r="I23" s="35">
        <f t="shared" ref="I23:P23" si="19">SUM(I24:I26)</f>
        <v>5726</v>
      </c>
      <c r="J23" s="35">
        <f t="shared" si="19"/>
        <v>6053</v>
      </c>
      <c r="K23" s="35">
        <f t="shared" si="19"/>
        <v>19203</v>
      </c>
      <c r="L23" s="35">
        <f t="shared" si="19"/>
        <v>8947</v>
      </c>
      <c r="M23" s="35">
        <f t="shared" si="19"/>
        <v>10256</v>
      </c>
      <c r="N23" s="35">
        <f t="shared" si="19"/>
        <v>659</v>
      </c>
      <c r="O23" s="35">
        <f t="shared" si="19"/>
        <v>326</v>
      </c>
      <c r="P23" s="35">
        <f t="shared" si="19"/>
        <v>333</v>
      </c>
      <c r="Q23" s="45" t="s">
        <v>86</v>
      </c>
      <c r="R23" s="45" t="s">
        <v>86</v>
      </c>
      <c r="S23" s="45" t="s">
        <v>86</v>
      </c>
      <c r="T23" s="42" t="s">
        <v>6</v>
      </c>
      <c r="U23" s="43"/>
      <c r="V23" s="6"/>
    </row>
    <row r="24" spans="1:22" ht="13.5" customHeight="1" x14ac:dyDescent="0.3">
      <c r="A24" s="12"/>
      <c r="B24" s="12" t="s">
        <v>28</v>
      </c>
      <c r="C24" s="12"/>
      <c r="D24" s="13"/>
      <c r="E24" s="36">
        <f t="shared" si="2"/>
        <v>11190</v>
      </c>
      <c r="F24" s="36">
        <f t="shared" si="3"/>
        <v>5410</v>
      </c>
      <c r="G24" s="36">
        <f t="shared" si="4"/>
        <v>5780</v>
      </c>
      <c r="H24" s="35">
        <f t="shared" si="15"/>
        <v>4230</v>
      </c>
      <c r="I24" s="36">
        <v>2120</v>
      </c>
      <c r="J24" s="36">
        <v>2110</v>
      </c>
      <c r="K24" s="35">
        <f t="shared" ref="K24:K26" si="20">SUM(L24:M24)</f>
        <v>6739</v>
      </c>
      <c r="L24" s="36">
        <v>3181</v>
      </c>
      <c r="M24" s="36">
        <v>3558</v>
      </c>
      <c r="N24" s="35">
        <f t="shared" ref="N24:N26" si="21">SUM(O24:P24)</f>
        <v>221</v>
      </c>
      <c r="O24" s="36">
        <v>109</v>
      </c>
      <c r="P24" s="36">
        <v>112</v>
      </c>
      <c r="Q24" s="45" t="s">
        <v>86</v>
      </c>
      <c r="R24" s="45" t="s">
        <v>86</v>
      </c>
      <c r="S24" s="45" t="s">
        <v>86</v>
      </c>
      <c r="T24" s="44"/>
      <c r="U24" s="44" t="s">
        <v>38</v>
      </c>
    </row>
    <row r="25" spans="1:22" ht="13.5" customHeight="1" x14ac:dyDescent="0.3">
      <c r="A25" s="12"/>
      <c r="B25" s="12" t="s">
        <v>29</v>
      </c>
      <c r="C25" s="12"/>
      <c r="D25" s="13"/>
      <c r="E25" s="36">
        <f t="shared" si="2"/>
        <v>10623</v>
      </c>
      <c r="F25" s="36">
        <f t="shared" si="3"/>
        <v>5090</v>
      </c>
      <c r="G25" s="36">
        <f t="shared" si="4"/>
        <v>5533</v>
      </c>
      <c r="H25" s="35">
        <f t="shared" si="15"/>
        <v>3936</v>
      </c>
      <c r="I25" s="36">
        <v>1909</v>
      </c>
      <c r="J25" s="36">
        <v>2027</v>
      </c>
      <c r="K25" s="35">
        <f t="shared" si="20"/>
        <v>6469</v>
      </c>
      <c r="L25" s="36">
        <v>3063</v>
      </c>
      <c r="M25" s="36">
        <v>3406</v>
      </c>
      <c r="N25" s="35">
        <f t="shared" si="21"/>
        <v>218</v>
      </c>
      <c r="O25" s="36">
        <v>118</v>
      </c>
      <c r="P25" s="36">
        <v>100</v>
      </c>
      <c r="Q25" s="45" t="s">
        <v>86</v>
      </c>
      <c r="R25" s="45" t="s">
        <v>86</v>
      </c>
      <c r="S25" s="45" t="s">
        <v>86</v>
      </c>
      <c r="T25" s="44"/>
      <c r="U25" s="44" t="s">
        <v>47</v>
      </c>
    </row>
    <row r="26" spans="1:22" ht="13.5" customHeight="1" x14ac:dyDescent="0.3">
      <c r="A26" s="12"/>
      <c r="B26" s="12" t="s">
        <v>30</v>
      </c>
      <c r="C26" s="12"/>
      <c r="D26" s="13"/>
      <c r="E26" s="36">
        <f t="shared" si="2"/>
        <v>9828</v>
      </c>
      <c r="F26" s="36">
        <f t="shared" si="3"/>
        <v>4499</v>
      </c>
      <c r="G26" s="36">
        <f t="shared" si="4"/>
        <v>5329</v>
      </c>
      <c r="H26" s="35">
        <f t="shared" si="15"/>
        <v>3613</v>
      </c>
      <c r="I26" s="36">
        <v>1697</v>
      </c>
      <c r="J26" s="36">
        <v>1916</v>
      </c>
      <c r="K26" s="35">
        <f t="shared" si="20"/>
        <v>5995</v>
      </c>
      <c r="L26" s="36">
        <v>2703</v>
      </c>
      <c r="M26" s="36">
        <v>3292</v>
      </c>
      <c r="N26" s="35">
        <f t="shared" si="21"/>
        <v>220</v>
      </c>
      <c r="O26" s="36">
        <v>99</v>
      </c>
      <c r="P26" s="36">
        <v>121</v>
      </c>
      <c r="Q26" s="45" t="s">
        <v>86</v>
      </c>
      <c r="R26" s="45" t="s">
        <v>86</v>
      </c>
      <c r="S26" s="45" t="s">
        <v>86</v>
      </c>
      <c r="T26" s="44"/>
      <c r="U26" s="44" t="s">
        <v>48</v>
      </c>
    </row>
    <row r="27" spans="1:22" ht="13.5" customHeight="1" x14ac:dyDescent="0.3">
      <c r="A27" s="8" t="s">
        <v>41</v>
      </c>
      <c r="B27" s="12"/>
      <c r="C27" s="12"/>
      <c r="D27" s="13"/>
      <c r="E27" s="36">
        <f t="shared" si="2"/>
        <v>20099</v>
      </c>
      <c r="F27" s="36">
        <f t="shared" si="3"/>
        <v>7756</v>
      </c>
      <c r="G27" s="36">
        <f t="shared" si="4"/>
        <v>12343</v>
      </c>
      <c r="H27" s="35">
        <f>SUM(H28:H30)</f>
        <v>6214</v>
      </c>
      <c r="I27" s="35">
        <f>SUM(I28:I30)</f>
        <v>2424</v>
      </c>
      <c r="J27" s="35">
        <f>SUM(J28:J30)</f>
        <v>3790</v>
      </c>
      <c r="K27" s="35">
        <f>SUM(K28:K30)</f>
        <v>13847</v>
      </c>
      <c r="L27" s="35">
        <f>SUM(L28:L30)</f>
        <v>5312</v>
      </c>
      <c r="M27" s="35">
        <f t="shared" ref="M27:P27" si="22">SUM(M28:M30)</f>
        <v>8535</v>
      </c>
      <c r="N27" s="35">
        <f t="shared" si="22"/>
        <v>38</v>
      </c>
      <c r="O27" s="35">
        <f t="shared" si="22"/>
        <v>20</v>
      </c>
      <c r="P27" s="35">
        <f t="shared" si="22"/>
        <v>18</v>
      </c>
      <c r="Q27" s="45" t="s">
        <v>86</v>
      </c>
      <c r="R27" s="45" t="s">
        <v>86</v>
      </c>
      <c r="S27" s="45" t="s">
        <v>86</v>
      </c>
      <c r="T27" s="42" t="s">
        <v>7</v>
      </c>
      <c r="U27" s="43"/>
      <c r="V27" s="6"/>
    </row>
    <row r="28" spans="1:22" ht="13.5" customHeight="1" x14ac:dyDescent="0.3">
      <c r="A28" s="12"/>
      <c r="B28" s="12" t="s">
        <v>35</v>
      </c>
      <c r="C28" s="12"/>
      <c r="D28" s="13"/>
      <c r="E28" s="36">
        <f t="shared" si="2"/>
        <v>7189</v>
      </c>
      <c r="F28" s="36">
        <f t="shared" si="3"/>
        <v>2851</v>
      </c>
      <c r="G28" s="36">
        <f t="shared" si="4"/>
        <v>4338</v>
      </c>
      <c r="H28" s="35">
        <f>SUM(I28:J28)</f>
        <v>2248</v>
      </c>
      <c r="I28" s="36">
        <v>899</v>
      </c>
      <c r="J28" s="36">
        <v>1349</v>
      </c>
      <c r="K28" s="35">
        <f t="shared" ref="K28:K30" si="23">SUM(L28:M28)</f>
        <v>4920</v>
      </c>
      <c r="L28" s="36">
        <v>1942</v>
      </c>
      <c r="M28" s="36">
        <v>2978</v>
      </c>
      <c r="N28" s="35">
        <f t="shared" ref="N28:N30" si="24">SUM(O28:P28)</f>
        <v>21</v>
      </c>
      <c r="O28" s="36">
        <v>10</v>
      </c>
      <c r="P28" s="36">
        <v>11</v>
      </c>
      <c r="Q28" s="45" t="s">
        <v>86</v>
      </c>
      <c r="R28" s="45" t="s">
        <v>86</v>
      </c>
      <c r="S28" s="45" t="s">
        <v>86</v>
      </c>
      <c r="T28" s="44"/>
      <c r="U28" s="44" t="s">
        <v>39</v>
      </c>
    </row>
    <row r="29" spans="1:22" ht="13.5" customHeight="1" x14ac:dyDescent="0.3">
      <c r="A29" s="12"/>
      <c r="B29" s="12" t="s">
        <v>36</v>
      </c>
      <c r="C29" s="12"/>
      <c r="D29" s="13"/>
      <c r="E29" s="36">
        <f t="shared" si="2"/>
        <v>6646</v>
      </c>
      <c r="F29" s="36">
        <f t="shared" si="3"/>
        <v>2540</v>
      </c>
      <c r="G29" s="36">
        <f t="shared" si="4"/>
        <v>4106</v>
      </c>
      <c r="H29" s="35">
        <f t="shared" si="15"/>
        <v>2013</v>
      </c>
      <c r="I29" s="36">
        <v>785</v>
      </c>
      <c r="J29" s="36">
        <v>1228</v>
      </c>
      <c r="K29" s="35">
        <f t="shared" si="23"/>
        <v>4623</v>
      </c>
      <c r="L29" s="36">
        <v>1749</v>
      </c>
      <c r="M29" s="36">
        <v>2874</v>
      </c>
      <c r="N29" s="35">
        <f t="shared" si="24"/>
        <v>10</v>
      </c>
      <c r="O29" s="36">
        <v>6</v>
      </c>
      <c r="P29" s="36">
        <v>4</v>
      </c>
      <c r="Q29" s="45" t="s">
        <v>86</v>
      </c>
      <c r="R29" s="45" t="s">
        <v>86</v>
      </c>
      <c r="S29" s="45" t="s">
        <v>86</v>
      </c>
      <c r="T29" s="44"/>
      <c r="U29" s="44" t="s">
        <v>49</v>
      </c>
    </row>
    <row r="30" spans="1:22" ht="13.5" customHeight="1" x14ac:dyDescent="0.3">
      <c r="A30" s="31"/>
      <c r="B30" s="31" t="s">
        <v>37</v>
      </c>
      <c r="C30" s="31"/>
      <c r="D30" s="32"/>
      <c r="E30" s="46">
        <f t="shared" si="2"/>
        <v>6264</v>
      </c>
      <c r="F30" s="46">
        <f t="shared" si="3"/>
        <v>2365</v>
      </c>
      <c r="G30" s="46">
        <f t="shared" si="4"/>
        <v>3899</v>
      </c>
      <c r="H30" s="47">
        <f t="shared" si="15"/>
        <v>1953</v>
      </c>
      <c r="I30" s="47">
        <v>740</v>
      </c>
      <c r="J30" s="47">
        <v>1213</v>
      </c>
      <c r="K30" s="48">
        <f t="shared" si="23"/>
        <v>4304</v>
      </c>
      <c r="L30" s="47">
        <v>1621</v>
      </c>
      <c r="M30" s="47">
        <v>2683</v>
      </c>
      <c r="N30" s="48">
        <f t="shared" si="24"/>
        <v>7</v>
      </c>
      <c r="O30" s="47">
        <v>4</v>
      </c>
      <c r="P30" s="47">
        <v>3</v>
      </c>
      <c r="Q30" s="49" t="s">
        <v>86</v>
      </c>
      <c r="R30" s="50" t="s">
        <v>86</v>
      </c>
      <c r="S30" s="50" t="s">
        <v>86</v>
      </c>
      <c r="T30" s="51"/>
      <c r="U30" s="51" t="s">
        <v>50</v>
      </c>
    </row>
    <row r="31" spans="1:22" s="18" customFormat="1" ht="12.75" customHeight="1" x14ac:dyDescent="0.25">
      <c r="A31" s="3" t="s">
        <v>61</v>
      </c>
      <c r="B31" s="3"/>
      <c r="C31" s="3" t="s">
        <v>60</v>
      </c>
      <c r="D31" s="3"/>
      <c r="L31" s="3" t="s">
        <v>59</v>
      </c>
      <c r="O31" s="3"/>
    </row>
    <row r="32" spans="1:22" s="18" customFormat="1" ht="15" customHeight="1" x14ac:dyDescent="0.25">
      <c r="A32" s="3"/>
      <c r="B32" s="34" t="s">
        <v>70</v>
      </c>
      <c r="C32" s="2" t="s">
        <v>71</v>
      </c>
      <c r="D32" s="3"/>
      <c r="E32" s="2"/>
      <c r="F32" s="2"/>
      <c r="G32" s="3"/>
      <c r="I32" s="3"/>
      <c r="L32" s="33" t="s">
        <v>72</v>
      </c>
      <c r="M32" s="3" t="s">
        <v>73</v>
      </c>
    </row>
    <row r="33" spans="1:24" s="25" customFormat="1" ht="16.5" customHeight="1" x14ac:dyDescent="0.3">
      <c r="A33" s="18" t="s">
        <v>62</v>
      </c>
      <c r="B33" s="33" t="s">
        <v>74</v>
      </c>
      <c r="C33" s="3" t="s">
        <v>75</v>
      </c>
      <c r="D33" s="3"/>
      <c r="E33" s="18"/>
      <c r="F33" s="18"/>
      <c r="G33" s="18"/>
      <c r="H33" s="18"/>
      <c r="I33" s="18"/>
      <c r="J33" s="18"/>
      <c r="K33" s="18"/>
      <c r="L33" s="33" t="s">
        <v>76</v>
      </c>
      <c r="M33" s="3" t="s">
        <v>77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25" customFormat="1" ht="16.5" customHeight="1" x14ac:dyDescent="0.3">
      <c r="A34" s="24"/>
      <c r="B34" s="18"/>
      <c r="C34" s="3" t="s">
        <v>78</v>
      </c>
      <c r="D34" s="3"/>
      <c r="E34" s="24"/>
      <c r="F34" s="18"/>
      <c r="G34" s="18"/>
      <c r="H34" s="24"/>
      <c r="I34" s="24"/>
      <c r="J34" s="24"/>
      <c r="K34" s="24"/>
      <c r="L34" s="3" t="s">
        <v>79</v>
      </c>
      <c r="M34" s="3" t="s">
        <v>80</v>
      </c>
      <c r="N34" s="24"/>
      <c r="O34" s="24"/>
      <c r="P34" s="24"/>
      <c r="Q34" s="24"/>
      <c r="R34" s="24"/>
      <c r="S34" s="24"/>
      <c r="T34" s="18"/>
      <c r="U34" s="24"/>
      <c r="V34" s="24"/>
      <c r="W34" s="24"/>
      <c r="X34" s="24"/>
    </row>
    <row r="35" spans="1:24" s="25" customFormat="1" ht="15" customHeight="1" x14ac:dyDescent="0.3">
      <c r="A35" s="24"/>
      <c r="B35" s="18"/>
      <c r="C35" s="3" t="s">
        <v>81</v>
      </c>
      <c r="D35" s="3"/>
      <c r="E35" s="24"/>
      <c r="F35" s="18"/>
      <c r="G35" s="18"/>
      <c r="H35" s="24"/>
      <c r="I35" s="24"/>
      <c r="J35" s="24"/>
      <c r="K35" s="24"/>
      <c r="L35" s="3" t="s">
        <v>79</v>
      </c>
      <c r="M35" s="3" t="s">
        <v>82</v>
      </c>
      <c r="N35" s="24"/>
      <c r="O35" s="24"/>
      <c r="P35" s="24"/>
      <c r="Q35" s="24"/>
      <c r="R35" s="24"/>
      <c r="S35" s="24"/>
      <c r="T35" s="18"/>
      <c r="U35" s="24"/>
      <c r="V35" s="24"/>
      <c r="W35" s="24"/>
      <c r="X35" s="24"/>
    </row>
    <row r="36" spans="1:24" ht="15" customHeight="1" x14ac:dyDescent="0.3">
      <c r="A36" s="2"/>
      <c r="B36" s="18"/>
      <c r="C36" s="3" t="s">
        <v>58</v>
      </c>
      <c r="D36" s="3"/>
      <c r="E36" s="24"/>
      <c r="F36" s="18"/>
      <c r="G36" s="18"/>
      <c r="H36" s="24"/>
      <c r="I36" s="24"/>
      <c r="J36" s="24"/>
      <c r="K36" s="24"/>
      <c r="L36" s="3" t="s">
        <v>79</v>
      </c>
      <c r="M36" s="3" t="s">
        <v>83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</sheetData>
  <mergeCells count="23">
    <mergeCell ref="A10:D10"/>
    <mergeCell ref="A3:D9"/>
    <mergeCell ref="E4:G4"/>
    <mergeCell ref="E5:G5"/>
    <mergeCell ref="N4:P4"/>
    <mergeCell ref="H7:J7"/>
    <mergeCell ref="H4:J4"/>
    <mergeCell ref="H5:J5"/>
    <mergeCell ref="E6:G6"/>
    <mergeCell ref="K4:M4"/>
    <mergeCell ref="T3:U9"/>
    <mergeCell ref="Q6:S6"/>
    <mergeCell ref="Q5:S5"/>
    <mergeCell ref="N7:P7"/>
    <mergeCell ref="N6:P6"/>
    <mergeCell ref="H3:S3"/>
    <mergeCell ref="N5:P5"/>
    <mergeCell ref="K5:M5"/>
    <mergeCell ref="K6:M6"/>
    <mergeCell ref="K7:M7"/>
    <mergeCell ref="Q4:S4"/>
    <mergeCell ref="H6:J6"/>
    <mergeCell ref="Q7:S7"/>
  </mergeCells>
  <phoneticPr fontId="1" type="noConversion"/>
  <pageMargins left="0.55118110236220474" right="0.43307086614173229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2022-04-21T08:59:02Z</cp:lastPrinted>
  <dcterms:created xsi:type="dcterms:W3CDTF">1997-06-13T10:07:54Z</dcterms:created>
  <dcterms:modified xsi:type="dcterms:W3CDTF">2022-09-26T08:30:56Z</dcterms:modified>
</cp:coreProperties>
</file>