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9.กันยา55_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C5" i="19" l="1"/>
  <c r="B6" i="19"/>
  <c r="D5" i="19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52" i="19"/>
  <c r="C48" i="19"/>
  <c r="C40" i="19"/>
  <c r="C58" i="19"/>
  <c r="C51" i="19"/>
  <c r="C46" i="19"/>
  <c r="C41" i="19"/>
  <c r="C60" i="19"/>
  <c r="C45" i="19"/>
  <c r="C54" i="19"/>
  <c r="C62" i="19"/>
  <c r="C50" i="19"/>
  <c r="C42" i="19"/>
  <c r="C59" i="19"/>
  <c r="C56" i="19"/>
  <c r="C49" i="19"/>
  <c r="C47" i="19"/>
  <c r="D52" i="19"/>
  <c r="D57" i="19"/>
  <c r="D60" i="19"/>
  <c r="D48" i="19"/>
  <c r="D51" i="19"/>
  <c r="C39" i="19"/>
  <c r="D50" i="19"/>
  <c r="D45" i="19"/>
  <c r="D58" i="19"/>
  <c r="D54" i="19"/>
  <c r="D42" i="19"/>
  <c r="D46" i="19"/>
  <c r="D59" i="19"/>
  <c r="D56" i="19"/>
  <c r="D41" i="19"/>
  <c r="D47" i="19"/>
  <c r="B5" i="19"/>
  <c r="B46" i="19" s="1"/>
  <c r="D44" i="19"/>
  <c r="D40" i="19"/>
  <c r="D39" i="19"/>
  <c r="D62" i="19"/>
  <c r="D61" i="19"/>
  <c r="B41" i="19" l="1"/>
  <c r="B53" i="19"/>
  <c r="B52" i="19"/>
  <c r="B50" i="19"/>
  <c r="B45" i="19"/>
  <c r="B47" i="19"/>
  <c r="B42" i="19"/>
  <c r="B39" i="19"/>
  <c r="B40" i="19"/>
  <c r="B48" i="19"/>
  <c r="B51" i="19"/>
  <c r="B61" i="19"/>
  <c r="B57" i="19"/>
  <c r="B54" i="19"/>
  <c r="B58" i="19"/>
  <c r="B60" i="19"/>
  <c r="B59" i="19"/>
  <c r="B62" i="19"/>
</calcChain>
</file>

<file path=xl/sharedStrings.xml><?xml version="1.0" encoding="utf-8"?>
<sst xmlns="http://schemas.openxmlformats.org/spreadsheetml/2006/main" count="73" uniqueCount="40">
  <si>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</si>
  <si>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</si>
  <si>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</si>
  <si>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</si>
  <si>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</si>
  <si>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</si>
  <si>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</si>
  <si>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</si>
  <si>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</si>
  <si>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</si>
  <si>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</si>
  <si>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</si>
  <si>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</si>
  <si>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</si>
  <si>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</si>
  <si>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</si>
  <si>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</si>
  <si>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</si>
  <si>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</si>
  <si>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</si>
  <si>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</si>
  <si>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</si>
  <si>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</si>
  <si>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</si>
  <si>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</si>
  <si>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</si>
  <si>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</si>
  <si>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</si>
  <si>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</si>
  <si>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</si>
  <si>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</si>
  <si>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</si>
  <si>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</si>
  <si>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</si>
  <si>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</si>
  <si>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</si>
  <si>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2555</t>
  </si>
  <si>
    <t xml:space="preserve">                เดือนกันยายน พ.ศ. 2555 (ต่อ)</t>
  </si>
  <si>
    <t xml:space="preserve">                       เดือนกันยายน พ.ศ. 2555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</si>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</sst>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191" fontId="5" fillId="0" borderId="0" xfId="5" applyNumberFormat="1" applyFont="1" applyFill="1" applyAlignment="1">
      <alignment horizontal="right"/>
    </xf>
    <xf numFmtId="41" fontId="6" fillId="0" borderId="0" xfId="1" applyNumberFormat="1" applyFont="1" applyFill="1" applyAlignment="1">
      <alignment horizontal="right"/>
    </xf>
    <xf numFmtId="41" fontId="6" fillId="0" borderId="0" xfId="3" applyNumberFormat="1" applyFont="1" applyFill="1" applyAlignment="1"/>
    <xf numFmtId="191" fontId="5" fillId="0" borderId="0" xfId="5" applyNumberFormat="1" applyFont="1" applyFill="1" applyAlignme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zoomScaleNormal="75" zoomScaleSheetLayoutView="100" workbookViewId="0">
      <selection activeCell="C62" sqref="C62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34</v>
      </c>
      <c r="B1" s="4"/>
      <c r="C1" s="4"/>
      <c r="D1" s="4"/>
    </row>
    <row r="2" spans="1:9" s="1" customFormat="1" ht="23.25" x14ac:dyDescent="0.35">
      <c r="A2" s="2" t="s">
        <v>36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50" t="s">
        <v>25</v>
      </c>
      <c r="C4" s="50"/>
      <c r="D4" s="50"/>
    </row>
    <row r="5" spans="1:9" s="5" customFormat="1" ht="23.25" x14ac:dyDescent="0.35">
      <c r="A5" s="14" t="s">
        <v>3</v>
      </c>
      <c r="B5" s="42">
        <f>C5+D5</f>
        <v>416894.66000000009</v>
      </c>
      <c r="C5" s="42">
        <f>SUM(C6:C28)</f>
        <v>227277.36000000004</v>
      </c>
      <c r="D5" s="41">
        <f>SUM(D6:D28)</f>
        <v>189617.30000000005</v>
      </c>
      <c r="E5" s="43"/>
      <c r="F5" s="43"/>
      <c r="G5" s="43"/>
      <c r="H5" s="7"/>
    </row>
    <row r="6" spans="1:9" s="6" customFormat="1" ht="27.75" customHeight="1" x14ac:dyDescent="0.35">
      <c r="A6" s="15" t="s">
        <v>24</v>
      </c>
      <c r="B6" s="16">
        <f>C6+D6</f>
        <v>295127.88</v>
      </c>
      <c r="C6" s="46">
        <v>159549.43</v>
      </c>
      <c r="D6" s="46">
        <v>135578.45000000001</v>
      </c>
      <c r="E6" s="43"/>
      <c r="F6" s="43"/>
      <c r="G6" s="43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6" si="0">C7+D7</f>
        <v>1107.3399999999999</v>
      </c>
      <c r="C7" s="46">
        <v>752.56</v>
      </c>
      <c r="D7" s="46">
        <v>354.78</v>
      </c>
      <c r="E7" s="43"/>
      <c r="F7" s="43"/>
      <c r="G7" s="43"/>
      <c r="H7" s="8"/>
    </row>
    <row r="8" spans="1:9" s="6" customFormat="1" ht="27.75" customHeight="1" x14ac:dyDescent="0.35">
      <c r="A8" s="18" t="s">
        <v>11</v>
      </c>
      <c r="B8" s="16">
        <f t="shared" si="0"/>
        <v>9448.52</v>
      </c>
      <c r="C8" s="46">
        <v>5238.1000000000004</v>
      </c>
      <c r="D8" s="46">
        <v>4210.42</v>
      </c>
      <c r="E8" s="43"/>
      <c r="F8" s="43"/>
      <c r="G8" s="43"/>
      <c r="H8" s="8"/>
    </row>
    <row r="9" spans="1:9" s="6" customFormat="1" ht="27.75" customHeight="1" x14ac:dyDescent="0.35">
      <c r="A9" s="15" t="s">
        <v>12</v>
      </c>
      <c r="B9" s="16">
        <f t="shared" si="0"/>
        <v>169.74</v>
      </c>
      <c r="C9" s="46">
        <v>95.08</v>
      </c>
      <c r="D9" s="46">
        <v>74.66</v>
      </c>
      <c r="E9" s="43"/>
      <c r="F9" s="43"/>
      <c r="G9" s="43"/>
      <c r="H9" s="8"/>
    </row>
    <row r="10" spans="1:9" s="6" customFormat="1" ht="27.75" customHeight="1" x14ac:dyDescent="0.35">
      <c r="A10" s="18" t="s">
        <v>28</v>
      </c>
      <c r="B10" s="16">
        <f t="shared" si="0"/>
        <v>78.790000000000006</v>
      </c>
      <c r="C10" s="46">
        <v>78.790000000000006</v>
      </c>
      <c r="D10" s="46">
        <v>0</v>
      </c>
      <c r="E10" s="43"/>
      <c r="F10" s="43"/>
      <c r="G10" s="43"/>
      <c r="H10" s="8"/>
    </row>
    <row r="11" spans="1:9" ht="27.75" customHeight="1" x14ac:dyDescent="0.35">
      <c r="A11" s="15" t="s">
        <v>5</v>
      </c>
      <c r="B11" s="16">
        <f t="shared" si="0"/>
        <v>15875.43</v>
      </c>
      <c r="C11" s="46">
        <v>13395.67</v>
      </c>
      <c r="D11" s="46">
        <v>2479.7600000000002</v>
      </c>
      <c r="E11" s="43"/>
      <c r="F11" s="43"/>
      <c r="G11" s="43"/>
      <c r="H11" s="9"/>
    </row>
    <row r="12" spans="1:9" ht="27.75" customHeight="1" x14ac:dyDescent="0.35">
      <c r="A12" s="18" t="s">
        <v>8</v>
      </c>
      <c r="B12" s="16">
        <f t="shared" si="0"/>
        <v>34071.699999999997</v>
      </c>
      <c r="C12" s="46">
        <v>17937.57</v>
      </c>
      <c r="D12" s="46">
        <v>16134.13</v>
      </c>
      <c r="E12" s="43"/>
      <c r="F12" s="43"/>
      <c r="G12" s="43"/>
      <c r="H12" s="9"/>
    </row>
    <row r="13" spans="1:9" ht="27.75" customHeight="1" x14ac:dyDescent="0.35">
      <c r="A13" s="18" t="s">
        <v>27</v>
      </c>
      <c r="B13" s="16">
        <f t="shared" si="0"/>
        <v>2015.51</v>
      </c>
      <c r="C13" s="46">
        <v>1931.7</v>
      </c>
      <c r="D13" s="46">
        <v>83.81</v>
      </c>
      <c r="E13" s="43"/>
      <c r="F13" s="43"/>
      <c r="G13" s="43"/>
      <c r="H13" s="9"/>
    </row>
    <row r="14" spans="1:9" s="20" customFormat="1" ht="27.75" customHeight="1" x14ac:dyDescent="0.35">
      <c r="A14" s="19" t="s">
        <v>13</v>
      </c>
      <c r="B14" s="16">
        <f t="shared" si="0"/>
        <v>8848.64</v>
      </c>
      <c r="C14" s="46">
        <v>3196.94</v>
      </c>
      <c r="D14" s="46">
        <v>5651.7</v>
      </c>
      <c r="E14" s="43"/>
      <c r="F14" s="43"/>
      <c r="G14" s="43"/>
      <c r="H14" s="40"/>
    </row>
    <row r="15" spans="1:9" ht="27.75" customHeight="1" x14ac:dyDescent="0.35">
      <c r="A15" s="21" t="s">
        <v>9</v>
      </c>
      <c r="B15" s="16">
        <f t="shared" si="0"/>
        <v>53.67</v>
      </c>
      <c r="C15" s="46">
        <v>0</v>
      </c>
      <c r="D15" s="46">
        <v>53.67</v>
      </c>
      <c r="E15" s="43"/>
      <c r="F15" s="43"/>
      <c r="G15" s="43"/>
      <c r="H15" s="9"/>
    </row>
    <row r="16" spans="1:9" ht="27.75" customHeight="1" x14ac:dyDescent="0.35">
      <c r="A16" s="21" t="s">
        <v>22</v>
      </c>
      <c r="B16" s="16">
        <f t="shared" si="0"/>
        <v>474.03</v>
      </c>
      <c r="C16" s="46">
        <v>266.83999999999997</v>
      </c>
      <c r="D16" s="46">
        <v>207.19</v>
      </c>
      <c r="E16" s="43"/>
      <c r="F16" s="43"/>
      <c r="G16" s="43"/>
      <c r="H16" s="9"/>
    </row>
    <row r="17" spans="1:8" ht="27.75" customHeight="1" x14ac:dyDescent="0.35">
      <c r="A17" s="21" t="s">
        <v>14</v>
      </c>
      <c r="B17" s="16">
        <f t="shared" si="0"/>
        <v>0</v>
      </c>
      <c r="C17" s="49">
        <v>0</v>
      </c>
      <c r="D17" s="46">
        <v>0</v>
      </c>
      <c r="E17" s="43"/>
      <c r="F17" s="43"/>
      <c r="G17" s="43"/>
      <c r="H17" s="9"/>
    </row>
    <row r="18" spans="1:8" ht="27.75" customHeight="1" x14ac:dyDescent="0.35">
      <c r="A18" s="21" t="s">
        <v>29</v>
      </c>
      <c r="B18" s="16">
        <f t="shared" si="0"/>
        <v>410.23</v>
      </c>
      <c r="C18" s="46">
        <v>410.23</v>
      </c>
      <c r="D18" s="46">
        <v>0</v>
      </c>
      <c r="E18" s="43"/>
      <c r="F18" s="43"/>
      <c r="G18" s="43"/>
      <c r="H18" s="9"/>
    </row>
    <row r="19" spans="1:8" ht="27.75" customHeight="1" x14ac:dyDescent="0.35">
      <c r="A19" s="21" t="s">
        <v>30</v>
      </c>
      <c r="B19" s="16">
        <f t="shared" si="0"/>
        <v>360.21999999999997</v>
      </c>
      <c r="C19" s="46">
        <v>77.39</v>
      </c>
      <c r="D19" s="46">
        <v>282.83</v>
      </c>
      <c r="E19" s="43"/>
      <c r="F19" s="43"/>
      <c r="G19" s="43"/>
      <c r="H19" s="9"/>
    </row>
    <row r="20" spans="1:8" ht="27.75" customHeight="1" x14ac:dyDescent="0.35">
      <c r="A20" s="22" t="s">
        <v>15</v>
      </c>
      <c r="B20" s="16">
        <f t="shared" si="0"/>
        <v>13271.080000000002</v>
      </c>
      <c r="C20" s="46">
        <v>9135.44</v>
      </c>
      <c r="D20" s="46">
        <v>4135.6400000000003</v>
      </c>
      <c r="E20" s="43"/>
      <c r="F20" s="43"/>
      <c r="G20" s="43"/>
      <c r="H20" s="9"/>
    </row>
    <row r="21" spans="1:8" ht="27.75" customHeight="1" x14ac:dyDescent="0.35">
      <c r="A21" s="22" t="s">
        <v>7</v>
      </c>
      <c r="B21" s="16"/>
      <c r="C21" s="47"/>
      <c r="D21" s="48"/>
      <c r="E21" s="43"/>
      <c r="F21" s="43"/>
      <c r="G21" s="43"/>
      <c r="H21" s="9"/>
    </row>
    <row r="22" spans="1:8" ht="27.75" customHeight="1" x14ac:dyDescent="0.35">
      <c r="A22" s="22" t="s">
        <v>16</v>
      </c>
      <c r="B22" s="16">
        <f t="shared" si="0"/>
        <v>6948.4699999999993</v>
      </c>
      <c r="C22" s="46">
        <v>2527.69</v>
      </c>
      <c r="D22" s="46">
        <v>4420.78</v>
      </c>
      <c r="E22" s="43"/>
      <c r="F22" s="43"/>
      <c r="G22" s="43"/>
      <c r="H22" s="9"/>
    </row>
    <row r="23" spans="1:8" ht="27.75" customHeight="1" x14ac:dyDescent="0.35">
      <c r="A23" s="22" t="s">
        <v>17</v>
      </c>
      <c r="B23" s="16">
        <f t="shared" si="0"/>
        <v>4743.2699999999995</v>
      </c>
      <c r="C23" s="46">
        <v>769.65</v>
      </c>
      <c r="D23" s="46">
        <v>3973.62</v>
      </c>
      <c r="E23" s="43"/>
      <c r="F23" s="43"/>
      <c r="G23" s="43"/>
      <c r="H23" s="9"/>
    </row>
    <row r="24" spans="1:8" ht="27.75" customHeight="1" x14ac:dyDescent="0.35">
      <c r="A24" s="22" t="s">
        <v>31</v>
      </c>
      <c r="B24" s="16">
        <f t="shared" si="0"/>
        <v>20990.239999999998</v>
      </c>
      <c r="C24" s="46">
        <v>10464.44</v>
      </c>
      <c r="D24" s="46">
        <v>10525.8</v>
      </c>
      <c r="E24" s="43"/>
      <c r="F24" s="43"/>
      <c r="G24" s="43"/>
      <c r="H24" s="9"/>
    </row>
    <row r="25" spans="1:8" ht="27.75" customHeight="1" x14ac:dyDescent="0.35">
      <c r="A25" s="22" t="s">
        <v>18</v>
      </c>
      <c r="B25" s="16">
        <f t="shared" si="0"/>
        <v>2154.21</v>
      </c>
      <c r="C25" s="46">
        <v>1152</v>
      </c>
      <c r="D25" s="46">
        <v>1002.21</v>
      </c>
      <c r="E25" s="43"/>
      <c r="F25" s="43"/>
      <c r="G25" s="43"/>
      <c r="H25" s="9"/>
    </row>
    <row r="26" spans="1:8" ht="27.75" customHeight="1" x14ac:dyDescent="0.35">
      <c r="A26" s="22" t="s">
        <v>19</v>
      </c>
      <c r="B26" s="16">
        <f t="shared" si="0"/>
        <v>745.69</v>
      </c>
      <c r="C26" s="46">
        <v>297.83999999999997</v>
      </c>
      <c r="D26" s="46">
        <v>447.85</v>
      </c>
      <c r="E26" s="43"/>
      <c r="F26" s="43"/>
      <c r="G26" s="43"/>
      <c r="H26" s="9"/>
    </row>
    <row r="27" spans="1:8" ht="27.75" customHeight="1" x14ac:dyDescent="0.35">
      <c r="A27" s="22" t="s">
        <v>32</v>
      </c>
      <c r="B27" s="16">
        <f>C27+D27</f>
        <v>0</v>
      </c>
      <c r="C27" s="49">
        <v>0</v>
      </c>
      <c r="D27" s="49">
        <v>0</v>
      </c>
      <c r="E27" s="43"/>
      <c r="F27" s="43"/>
      <c r="G27" s="43"/>
      <c r="H27" s="9"/>
    </row>
    <row r="28" spans="1:8" ht="27.75" customHeight="1" x14ac:dyDescent="0.35">
      <c r="A28" s="23" t="s">
        <v>21</v>
      </c>
      <c r="B28" s="24">
        <f>C28+D28</f>
        <v>0</v>
      </c>
      <c r="C28" s="49">
        <v>0</v>
      </c>
      <c r="D28" s="49">
        <v>0</v>
      </c>
      <c r="E28" s="43"/>
      <c r="F28" s="43"/>
      <c r="G28" s="43"/>
      <c r="H28" s="9"/>
    </row>
    <row r="29" spans="1:8" ht="17.25" customHeight="1" x14ac:dyDescent="0.35">
      <c r="A29" s="25"/>
      <c r="B29" s="26"/>
      <c r="C29" s="27"/>
      <c r="D29" s="27"/>
    </row>
    <row r="30" spans="1:8" ht="17.25" customHeight="1" x14ac:dyDescent="0.35">
      <c r="A30" s="25"/>
      <c r="B30" s="28"/>
      <c r="C30" s="27"/>
      <c r="D30" s="27"/>
    </row>
    <row r="31" spans="1:8" ht="17.25" customHeight="1" x14ac:dyDescent="0.35">
      <c r="A31" s="25"/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ht="17.25" customHeight="1" x14ac:dyDescent="0.35">
      <c r="A33" s="25"/>
      <c r="B33" s="28"/>
      <c r="C33" s="27"/>
      <c r="D33" s="27"/>
    </row>
    <row r="34" spans="1:12" ht="17.25" customHeight="1" x14ac:dyDescent="0.35">
      <c r="A34" s="25"/>
      <c r="B34" s="28"/>
      <c r="C34" s="27"/>
      <c r="D34" s="27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37</v>
      </c>
    </row>
    <row r="37" spans="1:12" s="3" customFormat="1" ht="23.25" x14ac:dyDescent="0.35">
      <c r="A37" s="37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9"/>
      <c r="B38" s="51" t="s">
        <v>6</v>
      </c>
      <c r="C38" s="51"/>
      <c r="D38" s="51"/>
    </row>
    <row r="39" spans="1:12" s="5" customFormat="1" ht="23.25" x14ac:dyDescent="0.35">
      <c r="A39" s="14"/>
      <c r="B39" s="30">
        <f>+B5/$B$5*100</f>
        <v>100</v>
      </c>
      <c r="C39" s="30">
        <f>+C5/$C$5*100</f>
        <v>100</v>
      </c>
      <c r="D39" s="30">
        <f>+D5/$D$5*100</f>
        <v>100</v>
      </c>
      <c r="E39" s="31"/>
      <c r="F39" s="31"/>
      <c r="G39" s="31"/>
      <c r="H39" s="32"/>
      <c r="I39" s="39"/>
      <c r="J39" s="31"/>
      <c r="K39" s="31"/>
      <c r="L39" s="31"/>
    </row>
    <row r="40" spans="1:12" s="6" customFormat="1" ht="23.25" x14ac:dyDescent="0.35">
      <c r="A40" s="15" t="s">
        <v>23</v>
      </c>
      <c r="B40" s="33">
        <f>+B6/$B$5*100</f>
        <v>70.791954974909004</v>
      </c>
      <c r="C40" s="33">
        <f t="shared" ref="C40:C62" si="1">+C6/$C$5*100</f>
        <v>70.200318236713045</v>
      </c>
      <c r="D40" s="33">
        <f>+D6/$D$5*100</f>
        <v>71.501097210011949</v>
      </c>
      <c r="E40" s="31"/>
      <c r="F40" s="31"/>
      <c r="G40" s="31"/>
      <c r="H40" s="34"/>
      <c r="I40" s="8"/>
    </row>
    <row r="41" spans="1:12" s="6" customFormat="1" ht="23.25" x14ac:dyDescent="0.35">
      <c r="A41" s="18" t="s">
        <v>10</v>
      </c>
      <c r="B41" s="33">
        <f>+B7/$B$5*100</f>
        <v>0.26561625903291725</v>
      </c>
      <c r="C41" s="33">
        <f t="shared" si="1"/>
        <v>0.331119650457045</v>
      </c>
      <c r="D41" s="33">
        <f t="shared" ref="D41:D42" si="2">+D7/$D$5*100</f>
        <v>0.18710318098612302</v>
      </c>
      <c r="E41" s="31"/>
      <c r="F41" s="31"/>
      <c r="G41" s="31"/>
      <c r="H41" s="34"/>
      <c r="I41" s="8"/>
    </row>
    <row r="42" spans="1:12" s="6" customFormat="1" ht="23.25" x14ac:dyDescent="0.35">
      <c r="A42" s="18" t="s">
        <v>11</v>
      </c>
      <c r="B42" s="33">
        <f t="shared" ref="B42:B50" si="3">+B8/$B$5*100</f>
        <v>2.2664046596327232</v>
      </c>
      <c r="C42" s="33">
        <f t="shared" si="1"/>
        <v>2.3047170206482508</v>
      </c>
      <c r="D42" s="33">
        <f t="shared" si="2"/>
        <v>2.2204830466418404</v>
      </c>
      <c r="E42" s="31"/>
      <c r="F42" s="31"/>
      <c r="G42" s="31"/>
      <c r="H42" s="34"/>
      <c r="I42" s="8"/>
    </row>
    <row r="43" spans="1:12" s="6" customFormat="1" ht="23.25" x14ac:dyDescent="0.35">
      <c r="A43" s="15" t="s">
        <v>12</v>
      </c>
      <c r="B43" s="33" t="s">
        <v>39</v>
      </c>
      <c r="C43" s="33" t="s">
        <v>39</v>
      </c>
      <c r="D43" s="33" t="s">
        <v>39</v>
      </c>
      <c r="E43" s="31"/>
      <c r="F43" s="31"/>
      <c r="G43" s="31"/>
      <c r="H43" s="34"/>
      <c r="I43" s="8"/>
    </row>
    <row r="44" spans="1:12" s="6" customFormat="1" ht="23.25" x14ac:dyDescent="0.35">
      <c r="A44" s="18" t="s">
        <v>28</v>
      </c>
      <c r="B44" s="33" t="s">
        <v>39</v>
      </c>
      <c r="C44" s="33" t="s">
        <v>39</v>
      </c>
      <c r="D44" s="33">
        <f>+D10/$D$5*100</f>
        <v>0</v>
      </c>
      <c r="E44" s="31"/>
      <c r="F44" s="31"/>
      <c r="G44" s="31"/>
      <c r="H44" s="34"/>
      <c r="I44" s="8"/>
    </row>
    <row r="45" spans="1:12" ht="23.25" x14ac:dyDescent="0.35">
      <c r="A45" s="15" t="s">
        <v>5</v>
      </c>
      <c r="B45" s="33">
        <f t="shared" si="3"/>
        <v>3.808019512650989</v>
      </c>
      <c r="C45" s="33">
        <f t="shared" si="1"/>
        <v>5.8939746572205864</v>
      </c>
      <c r="D45" s="33">
        <f>+D11/$D$5*100</f>
        <v>1.3077709681553316</v>
      </c>
      <c r="E45" s="31"/>
      <c r="F45" s="31"/>
      <c r="G45" s="31"/>
      <c r="H45" s="34"/>
      <c r="I45" s="8"/>
    </row>
    <row r="46" spans="1:12" ht="23.25" x14ac:dyDescent="0.35">
      <c r="A46" s="18" t="s">
        <v>8</v>
      </c>
      <c r="B46" s="33">
        <f t="shared" si="3"/>
        <v>8.1727360096193102</v>
      </c>
      <c r="C46" s="33">
        <f t="shared" si="1"/>
        <v>7.8923699219315093</v>
      </c>
      <c r="D46" s="33">
        <f t="shared" ref="D46:D54" si="4">+D12/$D$5*100</f>
        <v>8.5087858544552617</v>
      </c>
      <c r="E46" s="31"/>
      <c r="F46" s="31"/>
      <c r="G46" s="31"/>
      <c r="H46" s="34"/>
      <c r="I46" s="8"/>
    </row>
    <row r="47" spans="1:12" ht="23.25" x14ac:dyDescent="0.35">
      <c r="A47" s="18" t="s">
        <v>27</v>
      </c>
      <c r="B47" s="33">
        <f t="shared" si="3"/>
        <v>0.48345785959455551</v>
      </c>
      <c r="C47" s="33">
        <f t="shared" si="1"/>
        <v>0.84993067501312036</v>
      </c>
      <c r="D47" s="33">
        <f t="shared" si="4"/>
        <v>4.4199553521751436E-2</v>
      </c>
      <c r="E47" s="31"/>
      <c r="F47" s="31"/>
      <c r="G47" s="31"/>
      <c r="H47" s="34"/>
      <c r="I47" s="8"/>
    </row>
    <row r="48" spans="1:12" s="20" customFormat="1" ht="23.25" x14ac:dyDescent="0.35">
      <c r="A48" s="19" t="s">
        <v>13</v>
      </c>
      <c r="B48" s="33">
        <f t="shared" si="3"/>
        <v>2.1225121952869337</v>
      </c>
      <c r="C48" s="33">
        <f t="shared" si="1"/>
        <v>1.4066249273574805</v>
      </c>
      <c r="D48" s="33">
        <f>+D14/$D$5*100</f>
        <v>2.9805824679499175</v>
      </c>
      <c r="E48" s="31"/>
      <c r="F48" s="31"/>
      <c r="G48" s="31"/>
      <c r="H48" s="34"/>
      <c r="I48" s="8"/>
    </row>
    <row r="49" spans="1:9" ht="23.25" x14ac:dyDescent="0.35">
      <c r="A49" s="21" t="s">
        <v>9</v>
      </c>
      <c r="B49" s="33" t="s">
        <v>39</v>
      </c>
      <c r="C49" s="33">
        <f t="shared" si="1"/>
        <v>0</v>
      </c>
      <c r="D49" s="33" t="s">
        <v>39</v>
      </c>
      <c r="E49" s="31"/>
      <c r="F49" s="31"/>
      <c r="G49" s="31"/>
      <c r="H49" s="34"/>
      <c r="I49" s="8"/>
    </row>
    <row r="50" spans="1:9" ht="23.25" x14ac:dyDescent="0.35">
      <c r="A50" s="21" t="s">
        <v>22</v>
      </c>
      <c r="B50" s="33">
        <f t="shared" si="3"/>
        <v>0.11370498245288148</v>
      </c>
      <c r="C50" s="33">
        <f t="shared" si="1"/>
        <v>0.11740720677149714</v>
      </c>
      <c r="D50" s="33">
        <f t="shared" si="4"/>
        <v>0.10926745608127526</v>
      </c>
      <c r="E50" s="31"/>
      <c r="F50" s="31"/>
      <c r="G50" s="31"/>
      <c r="H50" s="34"/>
      <c r="I50" s="8"/>
    </row>
    <row r="51" spans="1:9" ht="23.25" x14ac:dyDescent="0.35">
      <c r="A51" s="21" t="s">
        <v>14</v>
      </c>
      <c r="B51" s="33">
        <f t="shared" ref="B51:B52" si="5">+B17/$B$5*100</f>
        <v>0</v>
      </c>
      <c r="C51" s="33">
        <f t="shared" si="1"/>
        <v>0</v>
      </c>
      <c r="D51" s="33">
        <f t="shared" si="4"/>
        <v>0</v>
      </c>
      <c r="E51" s="31"/>
      <c r="F51" s="31"/>
      <c r="G51" s="31"/>
      <c r="H51" s="34"/>
      <c r="I51" s="8"/>
    </row>
    <row r="52" spans="1:9" ht="23.25" x14ac:dyDescent="0.35">
      <c r="A52" s="21" t="s">
        <v>29</v>
      </c>
      <c r="B52" s="33">
        <f t="shared" si="5"/>
        <v>9.8401356352225744E-2</v>
      </c>
      <c r="C52" s="33">
        <f t="shared" si="1"/>
        <v>0.18049752073853725</v>
      </c>
      <c r="D52" s="33">
        <f>+D18/$D$5*100</f>
        <v>0</v>
      </c>
      <c r="E52" s="31"/>
      <c r="F52" s="31"/>
      <c r="G52" s="31"/>
      <c r="H52" s="34"/>
      <c r="I52" s="8"/>
    </row>
    <row r="53" spans="1:9" ht="23.25" x14ac:dyDescent="0.35">
      <c r="A53" s="21" t="s">
        <v>30</v>
      </c>
      <c r="B53" s="33">
        <f>+B19/$B$5*100+0.1</f>
        <v>0.18640552028179011</v>
      </c>
      <c r="C53" s="33" t="s">
        <v>39</v>
      </c>
      <c r="D53" s="33" t="s">
        <v>39</v>
      </c>
      <c r="E53" s="31"/>
      <c r="F53" s="31"/>
      <c r="G53" s="31"/>
      <c r="H53" s="34"/>
      <c r="I53" s="8"/>
    </row>
    <row r="54" spans="1:9" ht="23.25" x14ac:dyDescent="0.35">
      <c r="A54" s="22" t="s">
        <v>15</v>
      </c>
      <c r="B54" s="33">
        <f t="shared" ref="B54:B62" si="6">+B20/$B$5*100</f>
        <v>3.1833173396848018</v>
      </c>
      <c r="C54" s="33">
        <f t="shared" si="1"/>
        <v>4.0195116662741937</v>
      </c>
      <c r="D54" s="33">
        <f t="shared" si="4"/>
        <v>2.181045716820142</v>
      </c>
      <c r="E54" s="31"/>
      <c r="F54" s="31"/>
      <c r="G54" s="31"/>
      <c r="H54" s="34"/>
      <c r="I54" s="8"/>
    </row>
    <row r="55" spans="1:9" ht="23.25" x14ac:dyDescent="0.35">
      <c r="A55" s="22" t="s">
        <v>7</v>
      </c>
      <c r="B55" s="33"/>
      <c r="C55" s="33"/>
      <c r="D55" s="33"/>
      <c r="E55" s="31"/>
      <c r="F55" s="31"/>
      <c r="G55" s="31"/>
      <c r="H55" s="34"/>
      <c r="I55" s="8"/>
    </row>
    <row r="56" spans="1:9" ht="23.25" x14ac:dyDescent="0.35">
      <c r="A56" s="22" t="s">
        <v>16</v>
      </c>
      <c r="B56" s="33">
        <v>1.6</v>
      </c>
      <c r="C56" s="33">
        <f t="shared" si="1"/>
        <v>1.1121609297116086</v>
      </c>
      <c r="D56" s="33">
        <f>+D22/$D$5*100</f>
        <v>2.3314222911095128</v>
      </c>
      <c r="E56" s="31"/>
      <c r="F56" s="31"/>
      <c r="G56" s="31"/>
      <c r="H56" s="34"/>
      <c r="I56" s="8"/>
    </row>
    <row r="57" spans="1:9" ht="23.25" x14ac:dyDescent="0.35">
      <c r="A57" s="22" t="s">
        <v>17</v>
      </c>
      <c r="B57" s="33">
        <f t="shared" si="6"/>
        <v>1.1377622347093626</v>
      </c>
      <c r="C57" s="33">
        <f t="shared" si="1"/>
        <v>0.338639097180643</v>
      </c>
      <c r="D57" s="33">
        <f>(+D23/$D$5*100)+0.1</f>
        <v>2.1955999267999275</v>
      </c>
      <c r="E57" s="31"/>
      <c r="F57" s="31"/>
      <c r="G57" s="31"/>
      <c r="H57" s="34"/>
      <c r="I57" s="8"/>
    </row>
    <row r="58" spans="1:9" ht="23.25" x14ac:dyDescent="0.35">
      <c r="A58" s="22" t="s">
        <v>31</v>
      </c>
      <c r="B58" s="33">
        <f t="shared" si="6"/>
        <v>5.0349025818656425</v>
      </c>
      <c r="C58" s="33">
        <f t="shared" si="1"/>
        <v>4.6042597467693218</v>
      </c>
      <c r="D58" s="33">
        <f t="shared" ref="D58:D59" si="7">+D24/$D$5*100</f>
        <v>5.5510757720946335</v>
      </c>
      <c r="E58" s="31"/>
      <c r="F58" s="31"/>
      <c r="G58" s="31"/>
      <c r="H58" s="34"/>
      <c r="I58" s="8"/>
    </row>
    <row r="59" spans="1:9" ht="23.25" x14ac:dyDescent="0.35">
      <c r="A59" s="22" t="s">
        <v>18</v>
      </c>
      <c r="B59" s="33">
        <f t="shared" si="6"/>
        <v>0.51672765489488393</v>
      </c>
      <c r="C59" s="33">
        <f t="shared" si="1"/>
        <v>0.50686966796868804</v>
      </c>
      <c r="D59" s="33">
        <f t="shared" si="7"/>
        <v>0.52854354534106318</v>
      </c>
      <c r="E59" s="31"/>
      <c r="F59" s="31"/>
      <c r="G59" s="31"/>
      <c r="H59" s="34"/>
      <c r="I59" s="8"/>
    </row>
    <row r="60" spans="1:9" ht="23.25" x14ac:dyDescent="0.35">
      <c r="A60" s="22" t="s">
        <v>19</v>
      </c>
      <c r="B60" s="33">
        <f t="shared" si="6"/>
        <v>0.17886772644197454</v>
      </c>
      <c r="C60" s="33">
        <f t="shared" si="1"/>
        <v>0.13104692873940454</v>
      </c>
      <c r="D60" s="33">
        <f>+D26/$D$5*100</f>
        <v>0.23618625515709796</v>
      </c>
      <c r="E60" s="31"/>
      <c r="F60" s="31"/>
      <c r="G60" s="31"/>
      <c r="H60" s="34"/>
      <c r="I60" s="8"/>
    </row>
    <row r="61" spans="1:9" ht="23.25" x14ac:dyDescent="0.35">
      <c r="A61" s="22" t="s">
        <v>20</v>
      </c>
      <c r="B61" s="33">
        <f t="shared" si="6"/>
        <v>0</v>
      </c>
      <c r="C61" s="33">
        <f t="shared" si="1"/>
        <v>0</v>
      </c>
      <c r="D61" s="33">
        <f t="shared" ref="D61:D62" si="8">D27/$D$5*100</f>
        <v>0</v>
      </c>
      <c r="E61" s="31"/>
      <c r="F61" s="31"/>
      <c r="G61" s="31"/>
      <c r="H61" s="34"/>
    </row>
    <row r="62" spans="1:9" ht="23.25" x14ac:dyDescent="0.35">
      <c r="A62" s="23" t="s">
        <v>21</v>
      </c>
      <c r="B62" s="35">
        <f t="shared" si="6"/>
        <v>0</v>
      </c>
      <c r="C62" s="35">
        <f t="shared" si="1"/>
        <v>0</v>
      </c>
      <c r="D62" s="35">
        <f t="shared" si="8"/>
        <v>0</v>
      </c>
      <c r="E62" s="31"/>
      <c r="F62" s="31"/>
      <c r="G62" s="31"/>
      <c r="H62" s="34"/>
    </row>
    <row r="63" spans="1:9" ht="8.25" customHeight="1" x14ac:dyDescent="0.35">
      <c r="A63" s="29"/>
      <c r="B63" s="36"/>
      <c r="C63" s="36"/>
      <c r="D63" s="38"/>
      <c r="F63" s="20"/>
      <c r="G63" s="20"/>
      <c r="H63" s="20"/>
    </row>
    <row r="64" spans="1:9" ht="23.25" x14ac:dyDescent="0.35">
      <c r="A64" s="44" t="s">
        <v>26</v>
      </c>
      <c r="B64" s="36"/>
      <c r="C64" s="36"/>
      <c r="D64" s="36"/>
    </row>
    <row r="65" spans="1:4" s="45" customFormat="1" ht="24" customHeight="1" x14ac:dyDescent="0.5">
      <c r="A65" s="45" t="s">
        <v>35</v>
      </c>
    </row>
    <row r="66" spans="1:4" s="45" customFormat="1" ht="24" customHeight="1" x14ac:dyDescent="0.5">
      <c r="A66" s="45" t="s">
        <v>38</v>
      </c>
    </row>
    <row r="67" spans="1:4" ht="18" customHeight="1" x14ac:dyDescent="0.35">
      <c r="A67" s="29"/>
      <c r="B67" s="29"/>
      <c r="C67" s="29"/>
      <c r="D67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2017-05-31T04:51:29Z</dcterms:modified>
</cp:coreProperties>
</file>