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0.ตุลา55_ok\"/>
    </mc:Choice>
  </mc:AlternateContent>
  <bookViews>
    <workbookView xWindow="-525" yWindow="-75" windowWidth="10065" windowHeight="8655" tabRatio="658"/>
  </bookViews>
  <sheets>
    <sheet name="ตารางที่4" sheetId="19" r:id="rId1"/>
  </sheets>
  <definedNames>
    <definedName name="_xlnm.Print_Area" localSheetId="0">ตารางที่4!$A$1:$D$66</definedName>
  </definedNames>
  <calcPr calcId="152511"/>
</workbook>
</file>

<file path=xl/calcChain.xml><?xml version="1.0" encoding="utf-8"?>
<calcChain xmlns="http://schemas.openxmlformats.org/spreadsheetml/2006/main">
  <c r="C5" i="19" l="1"/>
  <c r="B6" i="19"/>
  <c r="D5" i="19"/>
  <c r="B25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2" i="19"/>
  <c r="B23" i="19"/>
  <c r="B24" i="19"/>
  <c r="B26" i="19"/>
  <c r="B28" i="19"/>
  <c r="B27" i="19"/>
  <c r="C61" i="19" l="1"/>
  <c r="C57" i="19"/>
  <c r="C48" i="19"/>
  <c r="C44" i="19"/>
  <c r="C40" i="19"/>
  <c r="C58" i="19"/>
  <c r="C51" i="19"/>
  <c r="C46" i="19"/>
  <c r="C41" i="19"/>
  <c r="C60" i="19"/>
  <c r="C53" i="19"/>
  <c r="C45" i="19"/>
  <c r="C54" i="19"/>
  <c r="C62" i="19"/>
  <c r="C50" i="19"/>
  <c r="C42" i="19"/>
  <c r="C59" i="19"/>
  <c r="C56" i="19"/>
  <c r="C49" i="19"/>
  <c r="C47" i="19"/>
  <c r="D52" i="19"/>
  <c r="D57" i="19"/>
  <c r="D60" i="19"/>
  <c r="D48" i="19"/>
  <c r="D51" i="19"/>
  <c r="C39" i="19"/>
  <c r="D50" i="19"/>
  <c r="D45" i="19"/>
  <c r="D58" i="19"/>
  <c r="D54" i="19"/>
  <c r="D42" i="19"/>
  <c r="D46" i="19"/>
  <c r="D59" i="19"/>
  <c r="D56" i="19"/>
  <c r="D41" i="19"/>
  <c r="D43" i="19"/>
  <c r="B5" i="19"/>
  <c r="B46" i="19" s="1"/>
  <c r="D44" i="19"/>
  <c r="D40" i="19"/>
  <c r="D39" i="19"/>
  <c r="D62" i="19"/>
  <c r="D61" i="19"/>
  <c r="B41" i="19" l="1"/>
  <c r="B53" i="19"/>
  <c r="B52" i="19"/>
  <c r="B43" i="19"/>
  <c r="B44" i="19"/>
  <c r="B50" i="19"/>
  <c r="B45" i="19"/>
  <c r="B49" i="19"/>
  <c r="B47" i="19"/>
  <c r="B42" i="19"/>
  <c r="B39" i="19"/>
  <c r="B40" i="19"/>
  <c r="B48" i="19"/>
  <c r="B51" i="19"/>
  <c r="B61" i="19"/>
  <c r="B56" i="19"/>
  <c r="B57" i="19"/>
  <c r="B58" i="19"/>
  <c r="B60" i="19"/>
  <c r="B62" i="19"/>
</calcChain>
</file>

<file path=xl/sharedStrings.xml><?xml version="1.0" encoding="utf-8"?>
<sst xmlns="http://schemas.openxmlformats.org/spreadsheetml/2006/main" count="68" uniqueCount="41">
  <si>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</si>
  <si>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</si>
  <si>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</si>
  <si>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</si>
  <si>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</si>
  <si>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</si>
  <si>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</si>
  <si>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</si>
  <si>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</si>
  <si>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</si>
  <si>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</si>
  <si>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</si>
  <si>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</si>
  <si>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</si>
  <si>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</si>
  <si>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</si>
  <si>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</si>
  <si>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</si>
  <si>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</si>
  <si>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</si>
  <si>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</si>
  <si>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</si>
  <si>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</si>
  <si>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</si>
  <si>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</si>
  <si>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</si>
  <si>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</si>
  <si>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</si>
  <si>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</si>
  <si>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</si>
  <si>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</si>
  <si>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</si>
  <si>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</si>
  <si>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..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</si>
  <si>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</si>
  <si>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</si>
  <si>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</si>
  <si>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เดือนตุลาคม พ.ศ. 2555</t>
  </si>
  <si>
    <t>. .</t>
  </si>
  <si>
    <t xml:space="preserve">                       เดือนตุลาคม พ.ศ. 2555</t>
  </si>
  <si>
    <t xml:space="preserve">                เดือนตุลาคม พ.ศ. 2555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</si>
</sst>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190" fontId="5" fillId="0" borderId="0" xfId="3" applyNumberFormat="1" applyFont="1" applyBorder="1"/>
    <xf numFmtId="41" fontId="2" fillId="0" borderId="0" xfId="1" applyNumberFormat="1" applyFont="1" applyFill="1" applyBorder="1" applyAlignment="1">
      <alignment horizontal="right"/>
    </xf>
    <xf numFmtId="41" fontId="2" fillId="0" borderId="0" xfId="3" applyNumberFormat="1" applyFont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/>
    <xf numFmtId="191" fontId="5" fillId="0" borderId="0" xfId="5" applyNumberFormat="1" applyFont="1" applyFill="1" applyAlignment="1">
      <alignment horizontal="right"/>
    </xf>
    <xf numFmtId="41" fontId="6" fillId="0" borderId="0" xfId="1" applyNumberFormat="1" applyFont="1" applyFill="1" applyAlignment="1">
      <alignment horizontal="right"/>
    </xf>
    <xf numFmtId="41" fontId="6" fillId="0" borderId="0" xfId="3" applyNumberFormat="1" applyFont="1" applyFill="1" applyAlignme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showGridLines="0" tabSelected="1" view="pageBreakPreview" topLeftCell="A7" zoomScaleNormal="75" zoomScaleSheetLayoutView="100" workbookViewId="0">
      <selection activeCell="C44" sqref="C44"/>
    </sheetView>
  </sheetViews>
  <sheetFormatPr defaultRowHeight="18" customHeight="1" x14ac:dyDescent="0.35"/>
  <cols>
    <col min="1" max="1" width="63.28515625" style="4" customWidth="1"/>
    <col min="2" max="2" width="14.7109375" style="4" customWidth="1"/>
    <col min="3" max="4" width="13.7109375" style="4" customWidth="1"/>
    <col min="5" max="7" width="12.85546875" style="4" bestFit="1" customWidth="1"/>
    <col min="8" max="8" width="9.5703125" style="4" bestFit="1" customWidth="1"/>
    <col min="9" max="9" width="11.140625" style="4" bestFit="1" customWidth="1"/>
    <col min="10" max="16384" width="9.140625" style="4"/>
  </cols>
  <sheetData>
    <row r="1" spans="1:9" s="3" customFormat="1" ht="23.25" x14ac:dyDescent="0.35">
      <c r="A1" s="3" t="s">
        <v>35</v>
      </c>
      <c r="B1" s="4"/>
      <c r="C1" s="4"/>
      <c r="D1" s="4"/>
    </row>
    <row r="2" spans="1:9" s="1" customFormat="1" ht="23.25" x14ac:dyDescent="0.35">
      <c r="A2" s="2" t="s">
        <v>37</v>
      </c>
    </row>
    <row r="3" spans="1:9" s="3" customFormat="1" ht="23.25" x14ac:dyDescent="0.35">
      <c r="A3" s="10" t="s">
        <v>4</v>
      </c>
      <c r="B3" s="11" t="s">
        <v>0</v>
      </c>
      <c r="C3" s="12" t="s">
        <v>1</v>
      </c>
      <c r="D3" s="11" t="s">
        <v>2</v>
      </c>
    </row>
    <row r="4" spans="1:9" s="3" customFormat="1" ht="23.25" x14ac:dyDescent="0.35">
      <c r="A4" s="13"/>
      <c r="B4" s="48" t="s">
        <v>25</v>
      </c>
      <c r="C4" s="48"/>
      <c r="D4" s="48"/>
    </row>
    <row r="5" spans="1:9" s="5" customFormat="1" ht="23.25" x14ac:dyDescent="0.35">
      <c r="A5" s="14" t="s">
        <v>3</v>
      </c>
      <c r="B5" s="41">
        <f>C5+D5</f>
        <v>423714.49000000005</v>
      </c>
      <c r="C5" s="41">
        <f>SUM(C6:C28)</f>
        <v>232504.38000000003</v>
      </c>
      <c r="D5" s="41">
        <f>SUM(D6:D28)</f>
        <v>191210.11000000002</v>
      </c>
      <c r="E5" s="42"/>
      <c r="F5" s="42"/>
      <c r="G5" s="42"/>
      <c r="H5" s="7"/>
    </row>
    <row r="6" spans="1:9" s="6" customFormat="1" ht="27.75" customHeight="1" x14ac:dyDescent="0.35">
      <c r="A6" s="15" t="s">
        <v>24</v>
      </c>
      <c r="B6" s="16">
        <f>C6+D6</f>
        <v>297379.18</v>
      </c>
      <c r="C6" s="45">
        <v>160716.9</v>
      </c>
      <c r="D6" s="45">
        <v>136662.28</v>
      </c>
      <c r="E6" s="42"/>
      <c r="F6" s="42"/>
      <c r="G6" s="42"/>
      <c r="H6" s="8"/>
      <c r="I6" s="17"/>
    </row>
    <row r="7" spans="1:9" s="6" customFormat="1" ht="27.75" customHeight="1" x14ac:dyDescent="0.35">
      <c r="A7" s="18" t="s">
        <v>10</v>
      </c>
      <c r="B7" s="16">
        <f t="shared" ref="B7:B26" si="0">C7+D7</f>
        <v>507.71</v>
      </c>
      <c r="C7" s="45">
        <v>164.5</v>
      </c>
      <c r="D7" s="45">
        <v>343.21</v>
      </c>
      <c r="E7" s="42"/>
      <c r="F7" s="42"/>
      <c r="G7" s="42"/>
      <c r="H7" s="8"/>
    </row>
    <row r="8" spans="1:9" s="6" customFormat="1" ht="27.75" customHeight="1" x14ac:dyDescent="0.35">
      <c r="A8" s="18" t="s">
        <v>11</v>
      </c>
      <c r="B8" s="16">
        <f t="shared" si="0"/>
        <v>8723.68</v>
      </c>
      <c r="C8" s="45">
        <v>5485.23</v>
      </c>
      <c r="D8" s="45">
        <v>3238.45</v>
      </c>
      <c r="E8" s="42"/>
      <c r="F8" s="42"/>
      <c r="G8" s="42"/>
      <c r="H8" s="8"/>
    </row>
    <row r="9" spans="1:9" s="6" customFormat="1" ht="27.75" customHeight="1" x14ac:dyDescent="0.35">
      <c r="A9" s="15" t="s">
        <v>12</v>
      </c>
      <c r="B9" s="16">
        <f t="shared" si="0"/>
        <v>262.84000000000003</v>
      </c>
      <c r="C9" s="45">
        <v>98.66</v>
      </c>
      <c r="D9" s="45">
        <v>164.18</v>
      </c>
      <c r="E9" s="42"/>
      <c r="F9" s="42"/>
      <c r="G9" s="42"/>
      <c r="H9" s="8"/>
    </row>
    <row r="10" spans="1:9" s="6" customFormat="1" ht="27.75" customHeight="1" x14ac:dyDescent="0.35">
      <c r="A10" s="18" t="s">
        <v>28</v>
      </c>
      <c r="B10" s="16">
        <f t="shared" si="0"/>
        <v>0</v>
      </c>
      <c r="C10" s="45">
        <v>0</v>
      </c>
      <c r="D10" s="45">
        <v>0</v>
      </c>
      <c r="E10" s="42"/>
      <c r="F10" s="42"/>
      <c r="G10" s="42"/>
      <c r="H10" s="8"/>
    </row>
    <row r="11" spans="1:9" ht="27.75" customHeight="1" x14ac:dyDescent="0.35">
      <c r="A11" s="15" t="s">
        <v>5</v>
      </c>
      <c r="B11" s="16">
        <f t="shared" si="0"/>
        <v>14600.86</v>
      </c>
      <c r="C11" s="45">
        <v>11817.52</v>
      </c>
      <c r="D11" s="45">
        <v>2783.34</v>
      </c>
      <c r="E11" s="42"/>
      <c r="F11" s="42"/>
      <c r="G11" s="42"/>
      <c r="H11" s="9"/>
    </row>
    <row r="12" spans="1:9" ht="27.75" customHeight="1" x14ac:dyDescent="0.35">
      <c r="A12" s="18" t="s">
        <v>8</v>
      </c>
      <c r="B12" s="16">
        <f t="shared" si="0"/>
        <v>36482.699999999997</v>
      </c>
      <c r="C12" s="45">
        <v>19980.28</v>
      </c>
      <c r="D12" s="45">
        <v>16502.419999999998</v>
      </c>
      <c r="E12" s="42"/>
      <c r="F12" s="42"/>
      <c r="G12" s="42"/>
      <c r="H12" s="9"/>
    </row>
    <row r="13" spans="1:9" ht="27.75" customHeight="1" x14ac:dyDescent="0.35">
      <c r="A13" s="18" t="s">
        <v>27</v>
      </c>
      <c r="B13" s="16">
        <f t="shared" si="0"/>
        <v>2979.37</v>
      </c>
      <c r="C13" s="45">
        <v>2892.75</v>
      </c>
      <c r="D13" s="45">
        <v>86.62</v>
      </c>
      <c r="E13" s="42"/>
      <c r="F13" s="42"/>
      <c r="G13" s="42"/>
      <c r="H13" s="9"/>
    </row>
    <row r="14" spans="1:9" s="20" customFormat="1" ht="27.75" customHeight="1" x14ac:dyDescent="0.35">
      <c r="A14" s="19" t="s">
        <v>13</v>
      </c>
      <c r="B14" s="16">
        <f t="shared" si="0"/>
        <v>9000.76</v>
      </c>
      <c r="C14" s="45">
        <v>3794.09</v>
      </c>
      <c r="D14" s="45">
        <v>5206.67</v>
      </c>
      <c r="E14" s="42"/>
      <c r="F14" s="42"/>
      <c r="G14" s="42"/>
      <c r="H14" s="40"/>
    </row>
    <row r="15" spans="1:9" ht="27.75" customHeight="1" x14ac:dyDescent="0.35">
      <c r="A15" s="21" t="s">
        <v>9</v>
      </c>
      <c r="B15" s="16">
        <f t="shared" si="0"/>
        <v>242.1</v>
      </c>
      <c r="C15" s="45">
        <v>186.63</v>
      </c>
      <c r="D15" s="45">
        <v>55.47</v>
      </c>
      <c r="E15" s="42"/>
      <c r="F15" s="42"/>
      <c r="G15" s="42"/>
      <c r="H15" s="9"/>
    </row>
    <row r="16" spans="1:9" ht="27.75" customHeight="1" x14ac:dyDescent="0.35">
      <c r="A16" s="21" t="s">
        <v>22</v>
      </c>
      <c r="B16" s="16">
        <f t="shared" si="0"/>
        <v>783.08</v>
      </c>
      <c r="C16" s="45">
        <v>539.95000000000005</v>
      </c>
      <c r="D16" s="45">
        <v>243.13</v>
      </c>
      <c r="E16" s="42"/>
      <c r="F16" s="42"/>
      <c r="G16" s="42"/>
      <c r="H16" s="9"/>
    </row>
    <row r="17" spans="1:8" ht="27.75" customHeight="1" x14ac:dyDescent="0.35">
      <c r="A17" s="21" t="s">
        <v>14</v>
      </c>
      <c r="B17" s="16">
        <f t="shared" si="0"/>
        <v>0</v>
      </c>
      <c r="C17" s="45">
        <v>0</v>
      </c>
      <c r="D17" s="45">
        <v>0</v>
      </c>
      <c r="E17" s="42"/>
      <c r="F17" s="42"/>
      <c r="G17" s="42"/>
      <c r="H17" s="9"/>
    </row>
    <row r="18" spans="1:8" ht="27.75" customHeight="1" x14ac:dyDescent="0.35">
      <c r="A18" s="21" t="s">
        <v>29</v>
      </c>
      <c r="B18" s="16">
        <f t="shared" si="0"/>
        <v>913.65</v>
      </c>
      <c r="C18" s="45">
        <v>804.73</v>
      </c>
      <c r="D18" s="45">
        <v>108.92</v>
      </c>
      <c r="E18" s="42"/>
      <c r="F18" s="42"/>
      <c r="G18" s="42"/>
      <c r="H18" s="9"/>
    </row>
    <row r="19" spans="1:8" ht="27.75" customHeight="1" x14ac:dyDescent="0.35">
      <c r="A19" s="21" t="s">
        <v>30</v>
      </c>
      <c r="B19" s="16">
        <f t="shared" si="0"/>
        <v>351</v>
      </c>
      <c r="C19" s="45">
        <v>183.54</v>
      </c>
      <c r="D19" s="45">
        <v>167.46</v>
      </c>
      <c r="E19" s="42"/>
      <c r="F19" s="42"/>
      <c r="G19" s="42"/>
      <c r="H19" s="9"/>
    </row>
    <row r="20" spans="1:8" ht="27.75" customHeight="1" x14ac:dyDescent="0.35">
      <c r="A20" s="22" t="s">
        <v>15</v>
      </c>
      <c r="B20" s="16">
        <f t="shared" si="0"/>
        <v>11687.21</v>
      </c>
      <c r="C20" s="45">
        <v>8173.75</v>
      </c>
      <c r="D20" s="45">
        <v>3513.46</v>
      </c>
      <c r="E20" s="42"/>
      <c r="F20" s="42"/>
      <c r="G20" s="42"/>
      <c r="H20" s="9"/>
    </row>
    <row r="21" spans="1:8" ht="27.75" customHeight="1" x14ac:dyDescent="0.35">
      <c r="A21" s="22" t="s">
        <v>7</v>
      </c>
      <c r="B21" s="16"/>
      <c r="C21" s="46"/>
      <c r="D21" s="47"/>
      <c r="E21" s="42"/>
      <c r="F21" s="42"/>
      <c r="G21" s="42"/>
      <c r="H21" s="9"/>
    </row>
    <row r="22" spans="1:8" ht="27.75" customHeight="1" x14ac:dyDescent="0.35">
      <c r="A22" s="22" t="s">
        <v>16</v>
      </c>
      <c r="B22" s="16">
        <f t="shared" si="0"/>
        <v>9653.4599999999991</v>
      </c>
      <c r="C22" s="45">
        <v>4136.78</v>
      </c>
      <c r="D22" s="45">
        <v>5516.68</v>
      </c>
      <c r="E22" s="42"/>
      <c r="F22" s="42"/>
      <c r="G22" s="42"/>
      <c r="H22" s="9"/>
    </row>
    <row r="23" spans="1:8" ht="27.75" customHeight="1" x14ac:dyDescent="0.35">
      <c r="A23" s="22" t="s">
        <v>17</v>
      </c>
      <c r="B23" s="16">
        <f t="shared" si="0"/>
        <v>4855.41</v>
      </c>
      <c r="C23" s="45">
        <v>860.73</v>
      </c>
      <c r="D23" s="45">
        <v>3994.68</v>
      </c>
      <c r="E23" s="42"/>
      <c r="F23" s="42"/>
      <c r="G23" s="42"/>
      <c r="H23" s="9"/>
    </row>
    <row r="24" spans="1:8" ht="27.75" customHeight="1" x14ac:dyDescent="0.35">
      <c r="A24" s="22" t="s">
        <v>31</v>
      </c>
      <c r="B24" s="16">
        <f t="shared" si="0"/>
        <v>21092.81</v>
      </c>
      <c r="C24" s="45">
        <v>10460.44</v>
      </c>
      <c r="D24" s="45">
        <v>10632.37</v>
      </c>
      <c r="E24" s="42"/>
      <c r="F24" s="42"/>
      <c r="G24" s="42"/>
      <c r="H24" s="9"/>
    </row>
    <row r="25" spans="1:8" ht="27.75" customHeight="1" x14ac:dyDescent="0.35">
      <c r="A25" s="22" t="s">
        <v>18</v>
      </c>
      <c r="B25" s="16">
        <f t="shared" si="0"/>
        <v>3348.41</v>
      </c>
      <c r="C25" s="45">
        <v>2207.9</v>
      </c>
      <c r="D25" s="45">
        <v>1140.51</v>
      </c>
      <c r="E25" s="42"/>
      <c r="F25" s="42"/>
      <c r="G25" s="42"/>
      <c r="H25" s="9"/>
    </row>
    <row r="26" spans="1:8" ht="27.75" customHeight="1" x14ac:dyDescent="0.35">
      <c r="A26" s="22" t="s">
        <v>19</v>
      </c>
      <c r="B26" s="16">
        <f t="shared" si="0"/>
        <v>850.26</v>
      </c>
      <c r="C26" s="45">
        <v>0</v>
      </c>
      <c r="D26" s="45">
        <v>850.26</v>
      </c>
      <c r="E26" s="42"/>
      <c r="F26" s="42"/>
      <c r="G26" s="42"/>
      <c r="H26" s="9"/>
    </row>
    <row r="27" spans="1:8" ht="27.75" customHeight="1" x14ac:dyDescent="0.35">
      <c r="A27" s="22" t="s">
        <v>32</v>
      </c>
      <c r="B27" s="16">
        <f>C27+D27</f>
        <v>0</v>
      </c>
      <c r="C27" s="45">
        <v>0</v>
      </c>
      <c r="D27" s="45">
        <v>0</v>
      </c>
      <c r="E27" s="42"/>
      <c r="F27" s="42"/>
      <c r="G27" s="42"/>
      <c r="H27" s="9"/>
    </row>
    <row r="28" spans="1:8" ht="27.75" customHeight="1" x14ac:dyDescent="0.35">
      <c r="A28" s="23" t="s">
        <v>21</v>
      </c>
      <c r="B28" s="24">
        <f>C28+D28</f>
        <v>0</v>
      </c>
      <c r="C28" s="45">
        <v>0</v>
      </c>
      <c r="D28" s="45">
        <v>0</v>
      </c>
      <c r="E28" s="42"/>
      <c r="F28" s="42"/>
      <c r="G28" s="42"/>
      <c r="H28" s="9"/>
    </row>
    <row r="29" spans="1:8" ht="17.25" customHeight="1" x14ac:dyDescent="0.35">
      <c r="A29" s="25"/>
      <c r="B29" s="26"/>
      <c r="C29" s="27"/>
      <c r="D29" s="27"/>
    </row>
    <row r="30" spans="1:8" ht="17.25" customHeight="1" x14ac:dyDescent="0.35">
      <c r="A30" s="25"/>
      <c r="B30" s="28"/>
      <c r="C30" s="27"/>
      <c r="D30" s="27"/>
    </row>
    <row r="31" spans="1:8" ht="17.25" customHeight="1" x14ac:dyDescent="0.35">
      <c r="A31" s="25"/>
      <c r="B31" s="28"/>
      <c r="C31" s="27"/>
      <c r="D31" s="27"/>
    </row>
    <row r="32" spans="1:8" ht="17.25" customHeight="1" x14ac:dyDescent="0.35">
      <c r="A32" s="25"/>
      <c r="B32" s="28"/>
      <c r="C32" s="27"/>
      <c r="D32" s="27"/>
    </row>
    <row r="33" spans="1:12" ht="17.25" customHeight="1" x14ac:dyDescent="0.35">
      <c r="A33" s="25"/>
      <c r="B33" s="28"/>
      <c r="C33" s="27"/>
      <c r="D33" s="27"/>
    </row>
    <row r="34" spans="1:12" ht="17.25" customHeight="1" x14ac:dyDescent="0.35">
      <c r="A34" s="25"/>
      <c r="B34" s="28"/>
      <c r="C34" s="27"/>
      <c r="D34" s="27"/>
    </row>
    <row r="35" spans="1:12" s="3" customFormat="1" ht="23.25" x14ac:dyDescent="0.35">
      <c r="A35" s="3" t="s">
        <v>34</v>
      </c>
      <c r="B35" s="4"/>
      <c r="C35" s="4"/>
      <c r="D35" s="4"/>
    </row>
    <row r="36" spans="1:12" s="1" customFormat="1" ht="23.25" x14ac:dyDescent="0.35">
      <c r="A36" s="2" t="s">
        <v>40</v>
      </c>
    </row>
    <row r="37" spans="1:12" s="3" customFormat="1" ht="23.25" x14ac:dyDescent="0.35">
      <c r="A37" s="37" t="s">
        <v>4</v>
      </c>
      <c r="B37" s="12" t="s">
        <v>0</v>
      </c>
      <c r="C37" s="12" t="s">
        <v>1</v>
      </c>
      <c r="D37" s="12" t="s">
        <v>2</v>
      </c>
    </row>
    <row r="38" spans="1:12" ht="23.25" x14ac:dyDescent="0.35">
      <c r="A38" s="29"/>
      <c r="B38" s="49" t="s">
        <v>6</v>
      </c>
      <c r="C38" s="49"/>
      <c r="D38" s="49"/>
    </row>
    <row r="39" spans="1:12" s="5" customFormat="1" ht="23.25" x14ac:dyDescent="0.35">
      <c r="A39" s="14"/>
      <c r="B39" s="30">
        <f>+B5/$B$5*100</f>
        <v>100</v>
      </c>
      <c r="C39" s="30">
        <f>+C5/$C$5*100</f>
        <v>100</v>
      </c>
      <c r="D39" s="30">
        <f>+D5/$D$5*100</f>
        <v>100</v>
      </c>
      <c r="E39" s="31"/>
      <c r="F39" s="31"/>
      <c r="G39" s="31"/>
      <c r="H39" s="32"/>
      <c r="I39" s="39"/>
      <c r="J39" s="31"/>
      <c r="K39" s="31"/>
      <c r="L39" s="31"/>
    </row>
    <row r="40" spans="1:12" s="6" customFormat="1" ht="23.25" x14ac:dyDescent="0.35">
      <c r="A40" s="15" t="s">
        <v>23</v>
      </c>
      <c r="B40" s="33">
        <f>+B6/$B$5*100</f>
        <v>70.183858947094294</v>
      </c>
      <c r="C40" s="33">
        <f t="shared" ref="C40:C62" si="1">+C6/$C$5*100</f>
        <v>69.124246175491393</v>
      </c>
      <c r="D40" s="33">
        <f>+D6/$D$5*100</f>
        <v>71.472308655645861</v>
      </c>
      <c r="E40" s="31"/>
      <c r="F40" s="31"/>
      <c r="G40" s="31"/>
      <c r="H40" s="34"/>
      <c r="I40" s="8"/>
    </row>
    <row r="41" spans="1:12" s="6" customFormat="1" ht="23.25" x14ac:dyDescent="0.35">
      <c r="A41" s="18" t="s">
        <v>10</v>
      </c>
      <c r="B41" s="33">
        <f>+B7/$B$5*100</f>
        <v>0.11982361046939884</v>
      </c>
      <c r="C41" s="33">
        <f t="shared" si="1"/>
        <v>7.0751355307801064E-2</v>
      </c>
      <c r="D41" s="33">
        <f t="shared" ref="D41:D42" si="2">+D7/$D$5*100</f>
        <v>0.17949364706709284</v>
      </c>
      <c r="E41" s="31"/>
      <c r="F41" s="31"/>
      <c r="G41" s="31"/>
      <c r="H41" s="34"/>
      <c r="I41" s="8"/>
    </row>
    <row r="42" spans="1:12" s="6" customFormat="1" ht="23.25" x14ac:dyDescent="0.35">
      <c r="A42" s="18" t="s">
        <v>11</v>
      </c>
      <c r="B42" s="33">
        <f t="shared" ref="B42:B50" si="3">+B8/$B$5*100</f>
        <v>2.0588580768148854</v>
      </c>
      <c r="C42" s="33">
        <f t="shared" si="1"/>
        <v>2.3591942655015781</v>
      </c>
      <c r="D42" s="33">
        <f t="shared" si="2"/>
        <v>1.6936604450465509</v>
      </c>
      <c r="E42" s="31"/>
      <c r="F42" s="31"/>
      <c r="G42" s="31"/>
      <c r="H42" s="34"/>
      <c r="I42" s="8"/>
    </row>
    <row r="43" spans="1:12" s="6" customFormat="1" ht="23.25" x14ac:dyDescent="0.35">
      <c r="A43" s="15" t="s">
        <v>12</v>
      </c>
      <c r="B43" s="33">
        <f t="shared" si="3"/>
        <v>6.2032336916304179E-2</v>
      </c>
      <c r="C43" s="33" t="s">
        <v>38</v>
      </c>
      <c r="D43" s="33">
        <f>+D9/$D$5*100</f>
        <v>8.5863660661039301E-2</v>
      </c>
      <c r="E43" s="31"/>
      <c r="F43" s="31"/>
      <c r="G43" s="31"/>
      <c r="H43" s="34"/>
      <c r="I43" s="8"/>
    </row>
    <row r="44" spans="1:12" s="6" customFormat="1" ht="23.25" x14ac:dyDescent="0.35">
      <c r="A44" s="18" t="s">
        <v>28</v>
      </c>
      <c r="B44" s="33">
        <f t="shared" si="3"/>
        <v>0</v>
      </c>
      <c r="C44" s="33">
        <f t="shared" si="1"/>
        <v>0</v>
      </c>
      <c r="D44" s="33">
        <f>+D10/$D$5*100</f>
        <v>0</v>
      </c>
      <c r="E44" s="31"/>
      <c r="F44" s="31"/>
      <c r="G44" s="31"/>
      <c r="H44" s="34"/>
      <c r="I44" s="8"/>
    </row>
    <row r="45" spans="1:12" ht="23.25" x14ac:dyDescent="0.35">
      <c r="A45" s="15" t="s">
        <v>5</v>
      </c>
      <c r="B45" s="33">
        <f t="shared" si="3"/>
        <v>3.4459194444825334</v>
      </c>
      <c r="C45" s="33">
        <f t="shared" si="1"/>
        <v>5.082708549404531</v>
      </c>
      <c r="D45" s="33">
        <f>+D11/$D$5*100</f>
        <v>1.4556447878200582</v>
      </c>
      <c r="E45" s="31"/>
      <c r="F45" s="31"/>
      <c r="G45" s="31"/>
      <c r="H45" s="34"/>
      <c r="I45" s="8"/>
    </row>
    <row r="46" spans="1:12" ht="23.25" x14ac:dyDescent="0.35">
      <c r="A46" s="18" t="s">
        <v>8</v>
      </c>
      <c r="B46" s="33">
        <f t="shared" si="3"/>
        <v>8.6102082560358024</v>
      </c>
      <c r="C46" s="33">
        <f t="shared" si="1"/>
        <v>8.5935069266221973</v>
      </c>
      <c r="D46" s="33">
        <f t="shared" ref="D46:D54" si="4">+D12/$D$5*100</f>
        <v>8.6305164512483135</v>
      </c>
      <c r="E46" s="31"/>
      <c r="F46" s="31"/>
      <c r="G46" s="31"/>
      <c r="H46" s="34"/>
      <c r="I46" s="8"/>
    </row>
    <row r="47" spans="1:12" ht="23.25" x14ac:dyDescent="0.35">
      <c r="A47" s="18" t="s">
        <v>27</v>
      </c>
      <c r="B47" s="33">
        <f t="shared" si="3"/>
        <v>0.70315508917337222</v>
      </c>
      <c r="C47" s="33">
        <f t="shared" si="1"/>
        <v>1.2441701098276083</v>
      </c>
      <c r="D47" s="33" t="s">
        <v>38</v>
      </c>
      <c r="E47" s="31"/>
      <c r="F47" s="31"/>
      <c r="G47" s="31"/>
      <c r="H47" s="34"/>
      <c r="I47" s="8"/>
    </row>
    <row r="48" spans="1:12" s="20" customFormat="1" ht="23.25" x14ac:dyDescent="0.35">
      <c r="A48" s="19" t="s">
        <v>13</v>
      </c>
      <c r="B48" s="33">
        <f t="shared" si="3"/>
        <v>2.1242511673367601</v>
      </c>
      <c r="C48" s="33">
        <f t="shared" si="1"/>
        <v>1.6318359249834344</v>
      </c>
      <c r="D48" s="33">
        <f>+D14/$D$5*100</f>
        <v>2.7230097822756338</v>
      </c>
      <c r="E48" s="31"/>
      <c r="F48" s="31"/>
      <c r="G48" s="31"/>
      <c r="H48" s="34"/>
      <c r="I48" s="8"/>
    </row>
    <row r="49" spans="1:9" ht="23.25" x14ac:dyDescent="0.35">
      <c r="A49" s="21" t="s">
        <v>9</v>
      </c>
      <c r="B49" s="33">
        <f t="shared" si="3"/>
        <v>5.7137531454258254E-2</v>
      </c>
      <c r="C49" s="33">
        <f t="shared" si="1"/>
        <v>8.0269455568966031E-2</v>
      </c>
      <c r="D49" s="33" t="s">
        <v>38</v>
      </c>
      <c r="E49" s="31"/>
      <c r="F49" s="31"/>
      <c r="G49" s="31"/>
      <c r="H49" s="34"/>
      <c r="I49" s="8"/>
    </row>
    <row r="50" spans="1:9" ht="23.25" x14ac:dyDescent="0.35">
      <c r="A50" s="21" t="s">
        <v>22</v>
      </c>
      <c r="B50" s="33">
        <f t="shared" si="3"/>
        <v>0.18481312734903163</v>
      </c>
      <c r="C50" s="33">
        <f t="shared" si="1"/>
        <v>0.23223218418508934</v>
      </c>
      <c r="D50" s="33">
        <f t="shared" si="4"/>
        <v>0.12715331840978492</v>
      </c>
      <c r="E50" s="31"/>
      <c r="F50" s="31"/>
      <c r="G50" s="31"/>
      <c r="H50" s="34"/>
      <c r="I50" s="8"/>
    </row>
    <row r="51" spans="1:9" ht="23.25" x14ac:dyDescent="0.35">
      <c r="A51" s="21" t="s">
        <v>14</v>
      </c>
      <c r="B51" s="33">
        <f t="shared" ref="B51:B52" si="5">+B17/$B$5*100</f>
        <v>0</v>
      </c>
      <c r="C51" s="33">
        <f t="shared" si="1"/>
        <v>0</v>
      </c>
      <c r="D51" s="33">
        <f t="shared" si="4"/>
        <v>0</v>
      </c>
      <c r="E51" s="31"/>
      <c r="F51" s="31"/>
      <c r="G51" s="31"/>
      <c r="H51" s="34"/>
      <c r="I51" s="8"/>
    </row>
    <row r="52" spans="1:9" ht="23.25" x14ac:dyDescent="0.35">
      <c r="A52" s="21" t="s">
        <v>29</v>
      </c>
      <c r="B52" s="33">
        <f t="shared" si="5"/>
        <v>0.21562868902595231</v>
      </c>
      <c r="C52" s="33">
        <v>0.4</v>
      </c>
      <c r="D52" s="33">
        <f>+D18/$D$5*100</f>
        <v>5.6963515161410655E-2</v>
      </c>
      <c r="E52" s="31"/>
      <c r="F52" s="31"/>
      <c r="G52" s="31"/>
      <c r="H52" s="34"/>
      <c r="I52" s="8"/>
    </row>
    <row r="53" spans="1:9" ht="23.25" x14ac:dyDescent="0.35">
      <c r="A53" s="21" t="s">
        <v>30</v>
      </c>
      <c r="B53" s="33">
        <f>+B19/$B$5*100+0.1</f>
        <v>0.18283880024966812</v>
      </c>
      <c r="C53" s="33">
        <f t="shared" si="1"/>
        <v>7.8940448347682726E-2</v>
      </c>
      <c r="D53" s="33" t="s">
        <v>33</v>
      </c>
      <c r="E53" s="31"/>
      <c r="F53" s="31"/>
      <c r="G53" s="31"/>
      <c r="H53" s="34"/>
      <c r="I53" s="8"/>
    </row>
    <row r="54" spans="1:9" ht="23.25" x14ac:dyDescent="0.35">
      <c r="A54" s="22" t="s">
        <v>15</v>
      </c>
      <c r="B54" s="33">
        <v>2.7</v>
      </c>
      <c r="C54" s="33">
        <f t="shared" si="1"/>
        <v>3.5155251698914225</v>
      </c>
      <c r="D54" s="33">
        <f t="shared" si="4"/>
        <v>1.8374865220254306</v>
      </c>
      <c r="E54" s="31"/>
      <c r="F54" s="31"/>
      <c r="G54" s="31"/>
      <c r="H54" s="34"/>
      <c r="I54" s="8"/>
    </row>
    <row r="55" spans="1:9" ht="23.25" x14ac:dyDescent="0.35">
      <c r="A55" s="22" t="s">
        <v>7</v>
      </c>
      <c r="B55" s="33"/>
      <c r="C55" s="33"/>
      <c r="D55" s="33"/>
      <c r="E55" s="31"/>
      <c r="F55" s="31"/>
      <c r="G55" s="31"/>
      <c r="H55" s="34"/>
      <c r="I55" s="8"/>
    </row>
    <row r="56" spans="1:9" ht="23.25" x14ac:dyDescent="0.35">
      <c r="A56" s="22" t="s">
        <v>16</v>
      </c>
      <c r="B56" s="33">
        <f t="shared" ref="B56:B62" si="6">+B22/$B$5*100</f>
        <v>2.2782935745246755</v>
      </c>
      <c r="C56" s="33">
        <f t="shared" si="1"/>
        <v>1.7792266967185733</v>
      </c>
      <c r="D56" s="33">
        <f>+D22/$D$5*100</f>
        <v>2.8851403307074088</v>
      </c>
      <c r="E56" s="31"/>
      <c r="F56" s="31"/>
      <c r="G56" s="31"/>
      <c r="H56" s="34"/>
      <c r="I56" s="8"/>
    </row>
    <row r="57" spans="1:9" ht="23.25" x14ac:dyDescent="0.35">
      <c r="A57" s="22" t="s">
        <v>17</v>
      </c>
      <c r="B57" s="33">
        <f t="shared" si="6"/>
        <v>1.1459154960690627</v>
      </c>
      <c r="C57" s="33">
        <f t="shared" si="1"/>
        <v>0.37019947753242322</v>
      </c>
      <c r="D57" s="33">
        <f>(+D23/$D$5*100)+0.1</f>
        <v>2.189157314955783</v>
      </c>
      <c r="E57" s="31"/>
      <c r="F57" s="31"/>
      <c r="G57" s="31"/>
      <c r="H57" s="34"/>
      <c r="I57" s="8"/>
    </row>
    <row r="58" spans="1:9" ht="23.25" x14ac:dyDescent="0.35">
      <c r="A58" s="22" t="s">
        <v>31</v>
      </c>
      <c r="B58" s="33">
        <f t="shared" si="6"/>
        <v>4.9780714367356182</v>
      </c>
      <c r="C58" s="33">
        <f t="shared" si="1"/>
        <v>4.499029222589269</v>
      </c>
      <c r="D58" s="33">
        <f t="shared" ref="D58:D59" si="7">+D24/$D$5*100</f>
        <v>5.5605689469034871</v>
      </c>
      <c r="E58" s="31"/>
      <c r="F58" s="31"/>
      <c r="G58" s="31"/>
      <c r="H58" s="34"/>
      <c r="I58" s="8"/>
    </row>
    <row r="59" spans="1:9" ht="23.25" x14ac:dyDescent="0.35">
      <c r="A59" s="22" t="s">
        <v>18</v>
      </c>
      <c r="B59" s="33">
        <v>0.7</v>
      </c>
      <c r="C59" s="33">
        <f t="shared" si="1"/>
        <v>0.9496165190522432</v>
      </c>
      <c r="D59" s="33">
        <f t="shared" si="7"/>
        <v>0.5964695067640513</v>
      </c>
      <c r="E59" s="31"/>
      <c r="F59" s="31"/>
      <c r="G59" s="31"/>
      <c r="H59" s="34"/>
      <c r="I59" s="8"/>
    </row>
    <row r="60" spans="1:9" ht="23.25" x14ac:dyDescent="0.35">
      <c r="A60" s="22" t="s">
        <v>19</v>
      </c>
      <c r="B60" s="33">
        <f t="shared" si="6"/>
        <v>0.20066814330564903</v>
      </c>
      <c r="C60" s="33">
        <f t="shared" si="1"/>
        <v>0</v>
      </c>
      <c r="D60" s="33">
        <f>+D26/$D$5*100</f>
        <v>0.44467313992968255</v>
      </c>
      <c r="E60" s="31"/>
      <c r="F60" s="31"/>
      <c r="G60" s="31"/>
      <c r="H60" s="34"/>
      <c r="I60" s="8"/>
    </row>
    <row r="61" spans="1:9" ht="23.25" x14ac:dyDescent="0.35">
      <c r="A61" s="22" t="s">
        <v>20</v>
      </c>
      <c r="B61" s="33">
        <f t="shared" si="6"/>
        <v>0</v>
      </c>
      <c r="C61" s="33">
        <f t="shared" si="1"/>
        <v>0</v>
      </c>
      <c r="D61" s="33">
        <f t="shared" ref="D61:D62" si="8">D27/$D$5*100</f>
        <v>0</v>
      </c>
      <c r="E61" s="31"/>
      <c r="F61" s="31"/>
      <c r="G61" s="31"/>
      <c r="H61" s="34"/>
    </row>
    <row r="62" spans="1:9" ht="23.25" x14ac:dyDescent="0.35">
      <c r="A62" s="23" t="s">
        <v>21</v>
      </c>
      <c r="B62" s="35">
        <f t="shared" si="6"/>
        <v>0</v>
      </c>
      <c r="C62" s="35">
        <f t="shared" si="1"/>
        <v>0</v>
      </c>
      <c r="D62" s="35">
        <f t="shared" si="8"/>
        <v>0</v>
      </c>
      <c r="E62" s="31"/>
      <c r="F62" s="31"/>
      <c r="G62" s="31"/>
      <c r="H62" s="34"/>
    </row>
    <row r="63" spans="1:9" ht="8.25" customHeight="1" x14ac:dyDescent="0.35">
      <c r="A63" s="29"/>
      <c r="B63" s="36"/>
      <c r="C63" s="36"/>
      <c r="D63" s="38"/>
      <c r="F63" s="20"/>
      <c r="G63" s="20"/>
      <c r="H63" s="20"/>
    </row>
    <row r="64" spans="1:9" ht="23.25" x14ac:dyDescent="0.35">
      <c r="A64" s="43" t="s">
        <v>26</v>
      </c>
      <c r="B64" s="36"/>
      <c r="C64" s="36"/>
      <c r="D64" s="36"/>
    </row>
    <row r="65" spans="1:4" s="44" customFormat="1" ht="24" customHeight="1" x14ac:dyDescent="0.5">
      <c r="A65" s="44" t="s">
        <v>36</v>
      </c>
    </row>
    <row r="66" spans="1:4" s="44" customFormat="1" ht="24" customHeight="1" x14ac:dyDescent="0.5">
      <c r="A66" s="44" t="s">
        <v>39</v>
      </c>
    </row>
    <row r="67" spans="1:4" ht="18" customHeight="1" x14ac:dyDescent="0.35">
      <c r="A67" s="29"/>
      <c r="B67" s="29"/>
      <c r="C67" s="29"/>
      <c r="D67" s="29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2017-05-31T08:38:38Z</dcterms:modified>
</cp:coreProperties>
</file>