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3.5" sheetId="1" r:id="rId1"/>
  </sheets>
  <definedNames>
    <definedName name="_xlnm.Print_Area" localSheetId="0">'3.5'!$A$1:$Q$61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/>
  <c r="F42"/>
  <c r="E42"/>
  <c r="E27"/>
  <c r="E26"/>
  <c r="E25"/>
  <c r="G24"/>
  <c r="F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P17"/>
  <c r="O17"/>
  <c r="N17"/>
  <c r="M17"/>
  <c r="L17"/>
  <c r="K17"/>
  <c r="J17"/>
  <c r="I17"/>
  <c r="H17"/>
  <c r="G17"/>
  <c r="F17"/>
  <c r="E17" s="1"/>
  <c r="K16"/>
  <c r="G16"/>
  <c r="F16"/>
  <c r="E16"/>
  <c r="K15"/>
  <c r="G15"/>
  <c r="F15"/>
  <c r="E15"/>
  <c r="K14"/>
  <c r="G14"/>
  <c r="F14"/>
  <c r="E14"/>
  <c r="K13"/>
  <c r="G13"/>
  <c r="F13"/>
  <c r="E13"/>
  <c r="K12"/>
  <c r="G12"/>
  <c r="F12"/>
  <c r="E12"/>
  <c r="M11"/>
  <c r="L11"/>
  <c r="K11" s="1"/>
  <c r="K10" s="1"/>
  <c r="G11"/>
  <c r="F11"/>
  <c r="E11"/>
  <c r="P10"/>
  <c r="O10"/>
  <c r="N10"/>
  <c r="M10"/>
  <c r="L10"/>
  <c r="J10"/>
  <c r="I10"/>
  <c r="H10"/>
  <c r="G10"/>
  <c r="F10"/>
  <c r="E10" s="1"/>
</calcChain>
</file>

<file path=xl/sharedStrings.xml><?xml version="1.0" encoding="utf-8"?>
<sst xmlns="http://schemas.openxmlformats.org/spreadsheetml/2006/main" count="156" uniqueCount="68">
  <si>
    <t>อำเภอ</t>
  </si>
  <si>
    <t>District</t>
  </si>
  <si>
    <t>รวม</t>
  </si>
  <si>
    <t>Total</t>
  </si>
  <si>
    <t>รวมยอด</t>
  </si>
  <si>
    <t>สพท. เลย เขต 1</t>
  </si>
  <si>
    <t>Loei Primary Educational Service Area Office, Area 1</t>
  </si>
  <si>
    <t>อำเภอเมืองเลย</t>
  </si>
  <si>
    <t xml:space="preserve">   Mueang Loei District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</si>
  <si>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</si>
  <si>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</si>
  <si>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</si>
  <si>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</si>
  <si>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</si>
  <si>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</si>
  <si>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อำเภอท่าลี่</t>
  </si>
  <si>
    <t xml:space="preserve">   Tha Li District</t>
  </si>
  <si>
    <t>สพท. เลย เขต 2</t>
  </si>
  <si>
    <t>Loei Primary Educational Service Area Office, Area 2</t>
  </si>
  <si>
    <t>อำเภอวังสะพุง</t>
  </si>
  <si>
    <t xml:space="preserve">   Wang Saphung District</t>
  </si>
  <si>
    <t>อำเภอภูกระดึง</t>
  </si>
  <si>
    <t xml:space="preserve">   Phu Kradueng District</t>
  </si>
  <si>
    <t>อำเภอภูหลวง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</si>
  <si>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</si>
  <si>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</si>
  <si>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</si>
  <si>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</si>
  <si>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</si>
  <si>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อำเภอหนองหิน</t>
  </si>
  <si>
    <t xml:space="preserve">   Nohg Hin District</t>
  </si>
  <si>
    <t>สพท. เลย เขต 3</t>
  </si>
  <si>
    <t>Loei Primary Educational Service Area Office, Area 3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</si>
  <si>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</si>
  <si>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</si>
  <si>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</si>
  <si>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</si>
  <si>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</si>
  <si>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</si>
  <si>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>สพม. เขต 19</t>
  </si>
  <si>
    <t xml:space="preserve">   Nong Hin District</t>
  </si>
  <si>
    <t>Source :</t>
  </si>
  <si>
    <t xml:space="preserve">Table </t>
  </si>
  <si>
    <t>1. สำนักงานเขตพื้นที่การศึกษาประถมศึกษาจังหวัดเลย เขต 1, 2, 3</t>
  </si>
  <si>
    <t xml:space="preserve">1. Loei  Primary Educational Service Area Office, Area 1, 2, 3 </t>
  </si>
  <si>
    <t xml:space="preserve">2. สำนักงานเขตพื้นที่การศึกษามัธยมศึกษา เขต 19  จังหวัดเลย </t>
  </si>
  <si>
    <t xml:space="preserve">2. Loei Secondary Educational Service Area Office, Area 19 </t>
  </si>
  <si>
    <t>3. กรมส่งเสริมการปกครองส่วนท้องถิ่น</t>
  </si>
  <si>
    <t>ประถมศึกษา</t>
  </si>
  <si>
    <t>Elementary</t>
  </si>
  <si>
    <t xml:space="preserve">ตาราง    </t>
  </si>
  <si>
    <t>ก่อนประถมศึกษา</t>
  </si>
  <si>
    <t>มัธยมศึกษา</t>
  </si>
  <si>
    <t>Pre-elementary</t>
  </si>
  <si>
    <t>Secondary</t>
  </si>
  <si>
    <t xml:space="preserve">              </t>
  </si>
  <si>
    <r>
      <rPr>
        <sz val="14"/>
        <color indexed="8"/>
        <rFont val="TH SarabunPSK"/>
        <family val="2"/>
      </rPr>
      <t>3. Department of Local Administration</t>
    </r>
  </si>
  <si>
    <t>ชาย</t>
  </si>
  <si>
    <t>หญิง</t>
  </si>
  <si>
    <t>Male</t>
  </si>
  <si>
    <t>Female</t>
  </si>
  <si>
    <t xml:space="preserve">ที่มา : </t>
  </si>
  <si>
    <t>Teacher by Level of Teaching, Sex and District: Academic Year 2015</t>
  </si>
  <si>
    <t>ระดับการรสอน Level of teaching</t>
  </si>
  <si>
    <t>ครู จำแนกตามระดับการสอน และเพศ เป็นรายอำเภอ ปีการศึกษา 2558 (ต่อ)</t>
  </si>
  <si>
    <t>Teacher by Level of Teaching, Sex and District: Academic Year 2015 (Contd.)</t>
  </si>
  <si>
    <t>Loei  Secondary Educational Service Area Office, Area 19</t>
  </si>
  <si>
    <t>ครู จำแนกตามระดับการสอน และเพศ เป็นรายอำเภอ ปีการศึกษา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</si>
</sst>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#,##0_-;\-#,##0_-;_-&quot;-&quot;_-;_-@_-"/>
    <numFmt numFmtId="188" formatCode="0.0"/>
  </numFmts>
  <fonts count="8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11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 applyBorder="1" applyAlignment="1">
      <alignment horizontal="left" indent="1"/>
    </xf>
    <xf numFmtId="0" fontId="2" fillId="0" borderId="10" xfId="0" applyFont="1" applyBorder="1"/>
    <xf numFmtId="0" fontId="2" fillId="0" borderId="10" xfId="0" applyFont="1" applyBorder="1" applyAlignment="1">
      <alignment horizontal="left" indent="1"/>
    </xf>
    <xf numFmtId="0" fontId="5" fillId="0" borderId="8" xfId="0" applyFont="1" applyBorder="1"/>
    <xf numFmtId="0" fontId="5" fillId="0" borderId="10" xfId="0" applyFont="1" applyBorder="1"/>
    <xf numFmtId="0" fontId="5" fillId="0" borderId="6" xfId="0" applyFont="1" applyBorder="1"/>
    <xf numFmtId="0" fontId="2" fillId="0" borderId="0" xfId="0" applyFont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4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4" fillId="0" borderId="0" xfId="0" applyFont="1" applyBorder="1"/>
    <xf numFmtId="0" fontId="5" fillId="0" borderId="5" xfId="0" applyFont="1" applyBorder="1"/>
    <xf numFmtId="0" fontId="2" fillId="0" borderId="11" xfId="0" applyFont="1" applyBorder="1"/>
    <xf numFmtId="0" fontId="5" fillId="0" borderId="1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 indent="1" readingOrder="2"/>
    </xf>
    <xf numFmtId="0" fontId="1" fillId="0" borderId="0" xfId="0" applyFont="1" applyBorder="1"/>
    <xf numFmtId="0" fontId="1" fillId="0" borderId="0" xfId="0" applyFont="1" applyFill="1" applyBorder="1"/>
    <xf numFmtId="3" fontId="5" fillId="0" borderId="5" xfId="0" applyNumberFormat="1" applyFont="1" applyBorder="1" applyAlignment="1">
      <alignment horizontal="right" indent="1" readingOrder="2"/>
    </xf>
    <xf numFmtId="187" fontId="5" fillId="0" borderId="5" xfId="0" applyNumberFormat="1" applyFont="1" applyBorder="1" applyAlignment="1">
      <alignment horizontal="right" indent="1" readingOrder="2"/>
    </xf>
    <xf numFmtId="0" fontId="1" fillId="0" borderId="7" xfId="0" applyFont="1" applyBorder="1"/>
    <xf numFmtId="3" fontId="5" fillId="0" borderId="4" xfId="0" applyNumberFormat="1" applyFont="1" applyBorder="1" applyAlignment="1">
      <alignment horizontal="right" indent="1" readingOrder="2"/>
    </xf>
    <xf numFmtId="0" fontId="2" fillId="0" borderId="7" xfId="0" applyFont="1" applyBorder="1"/>
    <xf numFmtId="3" fontId="6" fillId="0" borderId="5" xfId="0" applyNumberFormat="1" applyFont="1" applyBorder="1" applyAlignment="1">
      <alignment horizontal="right" indent="1" readingOrder="2"/>
    </xf>
    <xf numFmtId="0" fontId="4" fillId="0" borderId="4" xfId="0" applyFont="1" applyBorder="1"/>
    <xf numFmtId="0" fontId="4" fillId="0" borderId="5" xfId="0" applyFont="1" applyBorder="1"/>
    <xf numFmtId="3" fontId="5" fillId="0" borderId="4" xfId="1" applyNumberFormat="1" applyFont="1" applyBorder="1" applyAlignment="1">
      <alignment horizontal="right" vertical="center" indent="1" readingOrder="2"/>
    </xf>
    <xf numFmtId="3" fontId="5" fillId="0" borderId="5" xfId="1" applyNumberFormat="1" applyFont="1" applyBorder="1" applyAlignment="1">
      <alignment horizontal="right" vertical="center" indent="1" readingOrder="2"/>
    </xf>
    <xf numFmtId="3" fontId="5" fillId="0" borderId="4" xfId="1" applyNumberFormat="1" applyFont="1" applyBorder="1" applyAlignment="1">
      <alignment horizontal="right" indent="1" readingOrder="2"/>
    </xf>
    <xf numFmtId="3" fontId="5" fillId="0" borderId="5" xfId="1" applyNumberFormat="1" applyFont="1" applyBorder="1" applyAlignment="1">
      <alignment horizontal="right" indent="1" readingOrder="2"/>
    </xf>
    <xf numFmtId="0" fontId="2" fillId="0" borderId="8" xfId="0" applyFont="1" applyBorder="1"/>
    <xf numFmtId="188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Y60"/>
  <sheetViews>
    <sheetView tabSelected="1" view="pageBreakPreview" zoomScale="70" zoomScaleSheetLayoutView="70" workbookViewId="0">
      <selection activeCell="D1" sqref="D1"/>
    </sheetView>
  </sheetViews>
  <sheetFormatPr defaultRowHeight="18.75"/>
  <cols>
    <col min="1" max="1" width="1.625" style="2" customWidth="1"/>
    <col min="2" max="2" width="5.875" style="2" customWidth="1"/>
    <col min="3" max="3" width="3.875" style="2" customWidth="1"/>
    <col min="4" max="4" width="5" style="2" customWidth="1"/>
    <col min="5" max="5" width="9.625" style="2" customWidth="1"/>
    <col min="6" max="6" width="11" style="2" customWidth="1"/>
    <col min="7" max="7" width="11.375" style="2" customWidth="1"/>
    <col min="8" max="8" width="11.25" style="2" customWidth="1"/>
    <col min="9" max="10" width="11.75" style="2" customWidth="1"/>
    <col min="11" max="11" width="6.25" style="2" hidden="1" customWidth="1"/>
    <col min="12" max="12" width="11.625" style="2" customWidth="1"/>
    <col min="13" max="13" width="12.375" style="2" customWidth="1"/>
    <col min="14" max="14" width="12.625" style="2" customWidth="1"/>
    <col min="15" max="15" width="9" style="2" hidden="1" customWidth="1"/>
    <col min="16" max="16" width="17.125" style="2" hidden="1" customWidth="1"/>
    <col min="17" max="17" width="45.125" style="2" customWidth="1"/>
    <col min="18" max="18" width="9" style="2" hidden="1" customWidth="1"/>
    <col min="19" max="19" width="8.875" style="2" hidden="1" customWidth="1"/>
    <col min="20" max="20" width="12.625" style="2" hidden="1" customWidth="1"/>
    <col min="21" max="23" width="9" style="2"/>
    <col min="24" max="24" width="17.125" style="2" customWidth="1"/>
    <col min="25" max="25" width="9" style="2" hidden="1" customWidth="1"/>
    <col min="26" max="16384" width="9" style="2"/>
  </cols>
  <sheetData>
    <row r="1" spans="1:22" s="1" customFormat="1">
      <c r="A1" s="3"/>
      <c r="B1" s="3" t="s">
        <v>50</v>
      </c>
      <c r="C1" s="49">
        <v>3.5</v>
      </c>
      <c r="D1" s="3" t="s">
        <v>67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  <c r="V1" s="2"/>
    </row>
    <row r="2" spans="1:22" s="1" customFormat="1" ht="17.25" customHeight="1">
      <c r="A2" s="3"/>
      <c r="B2" s="3" t="s">
        <v>42</v>
      </c>
      <c r="C2" s="49">
        <v>3.5</v>
      </c>
      <c r="D2" s="3" t="s">
        <v>62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</row>
    <row r="3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>
      <c r="A4" s="56" t="s">
        <v>0</v>
      </c>
      <c r="B4" s="56"/>
      <c r="C4" s="56"/>
      <c r="D4" s="57"/>
      <c r="E4" s="21"/>
      <c r="F4" s="10"/>
      <c r="G4" s="22"/>
      <c r="H4" s="62" t="s">
        <v>63</v>
      </c>
      <c r="I4" s="63"/>
      <c r="J4" s="63"/>
      <c r="K4" s="63"/>
      <c r="L4" s="63"/>
      <c r="M4" s="63"/>
      <c r="N4" s="63"/>
      <c r="O4" s="63"/>
      <c r="P4" s="64"/>
      <c r="Q4" s="65" t="s">
        <v>1</v>
      </c>
      <c r="R4" s="10"/>
      <c r="S4" s="10"/>
      <c r="T4" s="4"/>
    </row>
    <row r="5" spans="1:22">
      <c r="A5" s="58"/>
      <c r="B5" s="58"/>
      <c r="C5" s="58"/>
      <c r="D5" s="59"/>
      <c r="E5" s="50" t="s">
        <v>2</v>
      </c>
      <c r="F5" s="51"/>
      <c r="G5" s="52"/>
      <c r="H5" s="70" t="s">
        <v>51</v>
      </c>
      <c r="I5" s="71"/>
      <c r="J5" s="72"/>
      <c r="K5" s="70" t="s">
        <v>48</v>
      </c>
      <c r="L5" s="71"/>
      <c r="M5" s="72"/>
      <c r="N5" s="70" t="s">
        <v>52</v>
      </c>
      <c r="O5" s="71"/>
      <c r="P5" s="72"/>
      <c r="Q5" s="66"/>
      <c r="R5" s="9"/>
      <c r="S5" s="9"/>
      <c r="T5" s="4"/>
    </row>
    <row r="6" spans="1:22">
      <c r="A6" s="58"/>
      <c r="B6" s="58"/>
      <c r="C6" s="58"/>
      <c r="D6" s="59"/>
      <c r="E6" s="53" t="s">
        <v>3</v>
      </c>
      <c r="F6" s="54"/>
      <c r="G6" s="55"/>
      <c r="H6" s="53" t="s">
        <v>53</v>
      </c>
      <c r="I6" s="54"/>
      <c r="J6" s="55"/>
      <c r="K6" s="53" t="s">
        <v>49</v>
      </c>
      <c r="L6" s="54"/>
      <c r="M6" s="55"/>
      <c r="N6" s="53" t="s">
        <v>54</v>
      </c>
      <c r="O6" s="54"/>
      <c r="P6" s="55"/>
      <c r="Q6" s="66"/>
      <c r="R6" s="9"/>
      <c r="S6" s="9"/>
      <c r="T6" s="4"/>
    </row>
    <row r="7" spans="1:22">
      <c r="A7" s="58"/>
      <c r="B7" s="58"/>
      <c r="C7" s="58"/>
      <c r="D7" s="59"/>
      <c r="E7" s="11" t="s">
        <v>2</v>
      </c>
      <c r="F7" s="32" t="s">
        <v>57</v>
      </c>
      <c r="G7" s="32" t="s">
        <v>58</v>
      </c>
      <c r="H7" s="11" t="s">
        <v>2</v>
      </c>
      <c r="I7" s="32" t="s">
        <v>57</v>
      </c>
      <c r="J7" s="5" t="s">
        <v>58</v>
      </c>
      <c r="K7" s="11" t="s">
        <v>2</v>
      </c>
      <c r="L7" s="11" t="s">
        <v>57</v>
      </c>
      <c r="M7" s="5" t="s">
        <v>58</v>
      </c>
      <c r="N7" s="11" t="s">
        <v>2</v>
      </c>
      <c r="O7" s="11" t="s">
        <v>57</v>
      </c>
      <c r="P7" s="5" t="s">
        <v>58</v>
      </c>
      <c r="Q7" s="66"/>
      <c r="R7" s="9"/>
      <c r="S7" s="9"/>
      <c r="T7" s="4"/>
    </row>
    <row r="8" spans="1:22">
      <c r="A8" s="60"/>
      <c r="B8" s="60"/>
      <c r="C8" s="60"/>
      <c r="D8" s="61"/>
      <c r="E8" s="8" t="s">
        <v>3</v>
      </c>
      <c r="F8" s="7" t="s">
        <v>59</v>
      </c>
      <c r="G8" s="7" t="s">
        <v>60</v>
      </c>
      <c r="H8" s="8" t="s">
        <v>3</v>
      </c>
      <c r="I8" s="7" t="s">
        <v>59</v>
      </c>
      <c r="J8" s="7" t="s">
        <v>60</v>
      </c>
      <c r="K8" s="8" t="s">
        <v>3</v>
      </c>
      <c r="L8" s="8" t="s">
        <v>59</v>
      </c>
      <c r="M8" s="7" t="s">
        <v>60</v>
      </c>
      <c r="N8" s="8" t="s">
        <v>3</v>
      </c>
      <c r="O8" s="8" t="s">
        <v>59</v>
      </c>
      <c r="P8" s="7" t="s">
        <v>60</v>
      </c>
      <c r="Q8" s="67"/>
      <c r="R8" s="18"/>
      <c r="S8" s="18"/>
      <c r="T8" s="4"/>
    </row>
    <row r="9" spans="1:22">
      <c r="A9" s="12"/>
      <c r="B9" s="12"/>
      <c r="C9" s="12"/>
      <c r="D9" s="24"/>
      <c r="E9" s="6"/>
      <c r="F9" s="5"/>
      <c r="G9" s="5"/>
      <c r="H9" s="6"/>
      <c r="I9" s="5"/>
      <c r="J9" s="5"/>
      <c r="K9" s="6"/>
      <c r="L9" s="6"/>
      <c r="M9" s="5"/>
      <c r="N9" s="6"/>
      <c r="O9" s="6"/>
      <c r="P9" s="5"/>
      <c r="Q9" s="9"/>
      <c r="R9" s="9"/>
      <c r="S9" s="9"/>
      <c r="T9" s="9"/>
    </row>
    <row r="10" spans="1:22">
      <c r="A10" s="69" t="s">
        <v>4</v>
      </c>
      <c r="B10" s="69"/>
      <c r="C10" s="69"/>
      <c r="D10" s="73"/>
      <c r="E10" s="33">
        <f>SUM(F10:G10)</f>
        <v>8564</v>
      </c>
      <c r="F10" s="33">
        <f>SUM(F11:F23,F42:F56)</f>
        <v>3448</v>
      </c>
      <c r="G10" s="33">
        <f t="shared" ref="G10:P10" si="0">SUM(G11:G23,G42:G56)</f>
        <v>5116</v>
      </c>
      <c r="H10" s="33">
        <f>SUM(H11:H23,H42:H56)</f>
        <v>758</v>
      </c>
      <c r="I10" s="33">
        <f t="shared" si="0"/>
        <v>214</v>
      </c>
      <c r="J10" s="33">
        <f t="shared" si="0"/>
        <v>544</v>
      </c>
      <c r="K10" s="33">
        <f t="shared" si="0"/>
        <v>4676</v>
      </c>
      <c r="L10" s="33">
        <f t="shared" si="0"/>
        <v>1836</v>
      </c>
      <c r="M10" s="33">
        <f t="shared" si="0"/>
        <v>2840</v>
      </c>
      <c r="N10" s="33">
        <f t="shared" si="0"/>
        <v>2808</v>
      </c>
      <c r="O10" s="33">
        <f t="shared" si="0"/>
        <v>1116</v>
      </c>
      <c r="P10" s="33">
        <f t="shared" si="0"/>
        <v>1692</v>
      </c>
      <c r="Q10" s="68" t="s">
        <v>3</v>
      </c>
      <c r="R10" s="69"/>
      <c r="S10" s="69"/>
      <c r="T10" s="25"/>
    </row>
    <row r="11" spans="1:22">
      <c r="A11" s="34"/>
      <c r="B11" s="35" t="s">
        <v>5</v>
      </c>
      <c r="C11" s="35"/>
      <c r="D11" s="27"/>
      <c r="E11" s="36">
        <f>SUM(F11:G11)</f>
        <v>1360</v>
      </c>
      <c r="F11" s="36">
        <f>I11+L11+O11</f>
        <v>409</v>
      </c>
      <c r="G11" s="36">
        <f>J11+M11+P11</f>
        <v>951</v>
      </c>
      <c r="H11" s="37">
        <v>0</v>
      </c>
      <c r="I11" s="37">
        <v>0</v>
      </c>
      <c r="J11" s="37">
        <v>0</v>
      </c>
      <c r="K11" s="36">
        <f t="shared" ref="K11:K16" si="1">SUM(L11:M11)</f>
        <v>1360</v>
      </c>
      <c r="L11" s="36">
        <f>SUM(L12:L16)</f>
        <v>409</v>
      </c>
      <c r="M11" s="36">
        <f>SUM(M12:M16)</f>
        <v>951</v>
      </c>
      <c r="N11" s="37">
        <v>0</v>
      </c>
      <c r="O11" s="37">
        <v>0</v>
      </c>
      <c r="P11" s="37">
        <v>0</v>
      </c>
      <c r="Q11" s="38" t="s">
        <v>6</v>
      </c>
      <c r="R11" s="34"/>
      <c r="S11" s="34"/>
      <c r="T11" s="4"/>
    </row>
    <row r="12" spans="1:22">
      <c r="A12" s="13"/>
      <c r="B12" s="14" t="s">
        <v>7</v>
      </c>
      <c r="C12" s="13"/>
      <c r="D12" s="26"/>
      <c r="E12" s="36">
        <f>SUM(F12:G12)</f>
        <v>539</v>
      </c>
      <c r="F12" s="36">
        <f>I12+L12+O12</f>
        <v>129</v>
      </c>
      <c r="G12" s="36">
        <f t="shared" ref="G12:G16" si="2">J12+M12+P12</f>
        <v>410</v>
      </c>
      <c r="H12" s="37">
        <v>0</v>
      </c>
      <c r="I12" s="37">
        <v>0</v>
      </c>
      <c r="J12" s="37">
        <v>0</v>
      </c>
      <c r="K12" s="36">
        <f t="shared" si="1"/>
        <v>539</v>
      </c>
      <c r="L12" s="36">
        <v>129</v>
      </c>
      <c r="M12" s="39">
        <v>410</v>
      </c>
      <c r="N12" s="37">
        <v>0</v>
      </c>
      <c r="O12" s="37">
        <v>0</v>
      </c>
      <c r="P12" s="37">
        <v>0</v>
      </c>
      <c r="Q12" s="40" t="s">
        <v>8</v>
      </c>
      <c r="R12" s="13"/>
      <c r="S12" s="13"/>
      <c r="T12" s="4"/>
    </row>
    <row r="13" spans="1:22">
      <c r="A13" s="13"/>
      <c r="B13" s="14" t="s">
        <v>9</v>
      </c>
      <c r="C13" s="13"/>
      <c r="D13" s="26"/>
      <c r="E13" s="36">
        <f t="shared" ref="E13:E16" si="3">SUM(F13:G13)</f>
        <v>124</v>
      </c>
      <c r="F13" s="36">
        <f t="shared" ref="F13:F16" si="4">I13+L13+O13</f>
        <v>40</v>
      </c>
      <c r="G13" s="36">
        <f t="shared" si="2"/>
        <v>84</v>
      </c>
      <c r="H13" s="37">
        <v>0</v>
      </c>
      <c r="I13" s="37">
        <v>0</v>
      </c>
      <c r="J13" s="37">
        <v>0</v>
      </c>
      <c r="K13" s="36">
        <f t="shared" si="1"/>
        <v>124</v>
      </c>
      <c r="L13" s="36">
        <v>40</v>
      </c>
      <c r="M13" s="39">
        <v>84</v>
      </c>
      <c r="N13" s="37">
        <v>0</v>
      </c>
      <c r="O13" s="37">
        <v>0</v>
      </c>
      <c r="P13" s="37">
        <v>0</v>
      </c>
      <c r="Q13" s="40" t="s">
        <v>10</v>
      </c>
      <c r="R13" s="13"/>
      <c r="S13" s="13"/>
      <c r="T13" s="4"/>
    </row>
    <row r="14" spans="1:22">
      <c r="A14" s="13"/>
      <c r="B14" s="14" t="s">
        <v>11</v>
      </c>
      <c r="C14" s="13"/>
      <c r="D14" s="26"/>
      <c r="E14" s="36">
        <f t="shared" si="3"/>
        <v>319</v>
      </c>
      <c r="F14" s="36">
        <f t="shared" si="4"/>
        <v>102</v>
      </c>
      <c r="G14" s="36">
        <f t="shared" si="2"/>
        <v>217</v>
      </c>
      <c r="H14" s="37">
        <v>0</v>
      </c>
      <c r="I14" s="37">
        <v>0</v>
      </c>
      <c r="J14" s="37">
        <v>0</v>
      </c>
      <c r="K14" s="36">
        <f t="shared" si="1"/>
        <v>319</v>
      </c>
      <c r="L14" s="36">
        <v>102</v>
      </c>
      <c r="M14" s="39">
        <v>217</v>
      </c>
      <c r="N14" s="37">
        <v>0</v>
      </c>
      <c r="O14" s="37">
        <v>0</v>
      </c>
      <c r="P14" s="37">
        <v>0</v>
      </c>
      <c r="Q14" s="40" t="s">
        <v>12</v>
      </c>
      <c r="R14" s="13"/>
      <c r="S14" s="13"/>
      <c r="T14" s="4"/>
    </row>
    <row r="15" spans="1:22">
      <c r="A15" s="13"/>
      <c r="B15" s="14" t="s">
        <v>13</v>
      </c>
      <c r="C15" s="13"/>
      <c r="D15" s="26"/>
      <c r="E15" s="36">
        <f t="shared" si="3"/>
        <v>209</v>
      </c>
      <c r="F15" s="36">
        <f t="shared" si="4"/>
        <v>77</v>
      </c>
      <c r="G15" s="36">
        <f t="shared" si="2"/>
        <v>132</v>
      </c>
      <c r="H15" s="37">
        <v>0</v>
      </c>
      <c r="I15" s="37">
        <v>0</v>
      </c>
      <c r="J15" s="37">
        <v>0</v>
      </c>
      <c r="K15" s="36">
        <f t="shared" si="1"/>
        <v>209</v>
      </c>
      <c r="L15" s="36">
        <v>77</v>
      </c>
      <c r="M15" s="39">
        <v>132</v>
      </c>
      <c r="N15" s="37">
        <v>0</v>
      </c>
      <c r="O15" s="37">
        <v>0</v>
      </c>
      <c r="P15" s="37">
        <v>0</v>
      </c>
      <c r="Q15" s="40" t="s">
        <v>14</v>
      </c>
      <c r="R15" s="13"/>
      <c r="S15" s="13"/>
      <c r="T15" s="4"/>
    </row>
    <row r="16" spans="1:22">
      <c r="A16" s="13"/>
      <c r="B16" s="14" t="s">
        <v>15</v>
      </c>
      <c r="C16" s="13"/>
      <c r="D16" s="26"/>
      <c r="E16" s="41">
        <f t="shared" si="3"/>
        <v>169</v>
      </c>
      <c r="F16" s="41">
        <f t="shared" si="4"/>
        <v>61</v>
      </c>
      <c r="G16" s="36">
        <f t="shared" si="2"/>
        <v>108</v>
      </c>
      <c r="H16" s="37">
        <v>0</v>
      </c>
      <c r="I16" s="37">
        <v>0</v>
      </c>
      <c r="J16" s="37">
        <v>0</v>
      </c>
      <c r="K16" s="36">
        <f t="shared" si="1"/>
        <v>169</v>
      </c>
      <c r="L16" s="36">
        <v>61</v>
      </c>
      <c r="M16" s="39">
        <v>108</v>
      </c>
      <c r="N16" s="37">
        <v>0</v>
      </c>
      <c r="O16" s="37">
        <v>0</v>
      </c>
      <c r="P16" s="37">
        <v>0</v>
      </c>
      <c r="Q16" s="40" t="s">
        <v>16</v>
      </c>
      <c r="R16" s="13"/>
      <c r="S16" s="13"/>
      <c r="T16" s="4"/>
    </row>
    <row r="17" spans="1:20">
      <c r="A17" s="34"/>
      <c r="B17" s="34" t="s">
        <v>17</v>
      </c>
      <c r="C17" s="34"/>
      <c r="D17" s="28"/>
      <c r="E17" s="36">
        <f>SUM(F17:G17)</f>
        <v>1712</v>
      </c>
      <c r="F17" s="39">
        <f>SUM(F18:F23)</f>
        <v>871</v>
      </c>
      <c r="G17" s="39">
        <f>SUM(G18:G23)</f>
        <v>841</v>
      </c>
      <c r="H17" s="39">
        <f t="shared" ref="H17:P17" si="5">SUM(H18:H23)</f>
        <v>379</v>
      </c>
      <c r="I17" s="39">
        <f t="shared" si="5"/>
        <v>107</v>
      </c>
      <c r="J17" s="39">
        <f t="shared" si="5"/>
        <v>272</v>
      </c>
      <c r="K17" s="39">
        <f t="shared" si="5"/>
        <v>978</v>
      </c>
      <c r="L17" s="39">
        <f t="shared" si="5"/>
        <v>509</v>
      </c>
      <c r="M17" s="39">
        <f t="shared" si="5"/>
        <v>469</v>
      </c>
      <c r="N17" s="39">
        <f t="shared" si="5"/>
        <v>194</v>
      </c>
      <c r="O17" s="39">
        <f t="shared" si="5"/>
        <v>114</v>
      </c>
      <c r="P17" s="39">
        <f t="shared" si="5"/>
        <v>80</v>
      </c>
      <c r="Q17" s="38" t="s">
        <v>18</v>
      </c>
      <c r="R17" s="34"/>
      <c r="S17" s="34"/>
      <c r="T17" s="4"/>
    </row>
    <row r="18" spans="1:20">
      <c r="A18" s="13"/>
      <c r="B18" s="14" t="s">
        <v>19</v>
      </c>
      <c r="C18" s="13"/>
      <c r="D18" s="26"/>
      <c r="E18" s="36">
        <f>SUM(F18:G18)</f>
        <v>650</v>
      </c>
      <c r="F18" s="39">
        <v>273</v>
      </c>
      <c r="G18" s="39">
        <v>377</v>
      </c>
      <c r="H18" s="36">
        <f t="shared" ref="H18:H23" si="6">SUM(I18:J18)</f>
        <v>149</v>
      </c>
      <c r="I18" s="39">
        <v>30</v>
      </c>
      <c r="J18" s="39">
        <v>119</v>
      </c>
      <c r="K18" s="36">
        <f t="shared" ref="K18:K23" si="7">SUM(L18:M18)</f>
        <v>376</v>
      </c>
      <c r="L18" s="36">
        <v>165</v>
      </c>
      <c r="M18" s="39">
        <v>211</v>
      </c>
      <c r="N18" s="36">
        <f t="shared" ref="N18:N23" si="8">SUM(O18:P18)</f>
        <v>64</v>
      </c>
      <c r="O18" s="36">
        <v>25</v>
      </c>
      <c r="P18" s="39">
        <v>39</v>
      </c>
      <c r="Q18" s="40" t="s">
        <v>20</v>
      </c>
      <c r="R18" s="13"/>
      <c r="S18" s="13"/>
      <c r="T18" s="4"/>
    </row>
    <row r="19" spans="1:20">
      <c r="A19" s="13"/>
      <c r="B19" s="14" t="s">
        <v>21</v>
      </c>
      <c r="C19" s="13"/>
      <c r="D19" s="26"/>
      <c r="E19" s="36">
        <f t="shared" ref="E19:E23" si="9">SUM(F19:G19)</f>
        <v>218</v>
      </c>
      <c r="F19" s="39">
        <v>120</v>
      </c>
      <c r="G19" s="39">
        <v>98</v>
      </c>
      <c r="H19" s="36">
        <f t="shared" si="6"/>
        <v>50</v>
      </c>
      <c r="I19" s="39">
        <v>18</v>
      </c>
      <c r="J19" s="39">
        <v>32</v>
      </c>
      <c r="K19" s="36">
        <f t="shared" si="7"/>
        <v>122</v>
      </c>
      <c r="L19" s="36">
        <v>67</v>
      </c>
      <c r="M19" s="39">
        <v>55</v>
      </c>
      <c r="N19" s="36">
        <f t="shared" si="8"/>
        <v>27</v>
      </c>
      <c r="O19" s="36">
        <v>19</v>
      </c>
      <c r="P19" s="39">
        <v>8</v>
      </c>
      <c r="Q19" s="40" t="s">
        <v>22</v>
      </c>
      <c r="R19" s="13"/>
      <c r="S19" s="13"/>
      <c r="T19" s="4"/>
    </row>
    <row r="20" spans="1:20">
      <c r="A20" s="13"/>
      <c r="B20" s="14" t="s">
        <v>23</v>
      </c>
      <c r="C20" s="13"/>
      <c r="D20" s="26"/>
      <c r="E20" s="36">
        <f t="shared" si="9"/>
        <v>166</v>
      </c>
      <c r="F20" s="39">
        <v>97</v>
      </c>
      <c r="G20" s="39">
        <v>69</v>
      </c>
      <c r="H20" s="36">
        <f t="shared" si="6"/>
        <v>31</v>
      </c>
      <c r="I20" s="39">
        <v>8</v>
      </c>
      <c r="J20" s="39">
        <v>23</v>
      </c>
      <c r="K20" s="36">
        <f t="shared" si="7"/>
        <v>96</v>
      </c>
      <c r="L20" s="36">
        <v>58</v>
      </c>
      <c r="M20" s="39">
        <v>38</v>
      </c>
      <c r="N20" s="36">
        <f t="shared" si="8"/>
        <v>21</v>
      </c>
      <c r="O20" s="36">
        <v>15</v>
      </c>
      <c r="P20" s="39">
        <v>6</v>
      </c>
      <c r="Q20" s="40" t="s">
        <v>24</v>
      </c>
      <c r="R20" s="13"/>
      <c r="S20" s="13"/>
      <c r="T20" s="4"/>
    </row>
    <row r="21" spans="1:20">
      <c r="A21" s="13"/>
      <c r="B21" s="14" t="s">
        <v>25</v>
      </c>
      <c r="C21" s="13"/>
      <c r="D21" s="26"/>
      <c r="E21" s="36">
        <f t="shared" si="9"/>
        <v>276</v>
      </c>
      <c r="F21" s="39">
        <v>159</v>
      </c>
      <c r="G21" s="39">
        <v>117</v>
      </c>
      <c r="H21" s="36">
        <f t="shared" si="6"/>
        <v>62</v>
      </c>
      <c r="I21" s="39">
        <v>24</v>
      </c>
      <c r="J21" s="39">
        <v>38</v>
      </c>
      <c r="K21" s="36">
        <f t="shared" si="7"/>
        <v>154</v>
      </c>
      <c r="L21" s="36">
        <v>89</v>
      </c>
      <c r="M21" s="39">
        <v>65</v>
      </c>
      <c r="N21" s="36">
        <f t="shared" si="8"/>
        <v>31</v>
      </c>
      <c r="O21" s="36">
        <v>17</v>
      </c>
      <c r="P21" s="39">
        <v>14</v>
      </c>
      <c r="Q21" s="40" t="s">
        <v>26</v>
      </c>
      <c r="R21" s="13"/>
      <c r="S21" s="13"/>
      <c r="T21" s="4"/>
    </row>
    <row r="22" spans="1:20">
      <c r="A22" s="13"/>
      <c r="B22" s="14" t="s">
        <v>27</v>
      </c>
      <c r="C22" s="13"/>
      <c r="D22" s="26"/>
      <c r="E22" s="36">
        <f t="shared" si="9"/>
        <v>189</v>
      </c>
      <c r="F22" s="39">
        <v>118</v>
      </c>
      <c r="G22" s="39">
        <v>71</v>
      </c>
      <c r="H22" s="36">
        <f t="shared" si="6"/>
        <v>34</v>
      </c>
      <c r="I22" s="39">
        <v>14</v>
      </c>
      <c r="J22" s="39">
        <v>20</v>
      </c>
      <c r="K22" s="36">
        <f t="shared" si="7"/>
        <v>117</v>
      </c>
      <c r="L22" s="36">
        <v>78</v>
      </c>
      <c r="M22" s="39">
        <v>39</v>
      </c>
      <c r="N22" s="36">
        <f t="shared" si="8"/>
        <v>22</v>
      </c>
      <c r="O22" s="36">
        <v>15</v>
      </c>
      <c r="P22" s="39">
        <v>7</v>
      </c>
      <c r="Q22" s="40" t="s">
        <v>28</v>
      </c>
      <c r="R22" s="13"/>
      <c r="S22" s="13"/>
      <c r="T22" s="4"/>
    </row>
    <row r="23" spans="1:20">
      <c r="A23" s="13"/>
      <c r="B23" s="14" t="s">
        <v>29</v>
      </c>
      <c r="C23" s="13"/>
      <c r="D23" s="26"/>
      <c r="E23" s="36">
        <f t="shared" si="9"/>
        <v>213</v>
      </c>
      <c r="F23" s="39">
        <v>104</v>
      </c>
      <c r="G23" s="39">
        <v>109</v>
      </c>
      <c r="H23" s="36">
        <f t="shared" si="6"/>
        <v>53</v>
      </c>
      <c r="I23" s="39">
        <v>13</v>
      </c>
      <c r="J23" s="39">
        <v>40</v>
      </c>
      <c r="K23" s="36">
        <f t="shared" si="7"/>
        <v>113</v>
      </c>
      <c r="L23" s="36">
        <v>52</v>
      </c>
      <c r="M23" s="39">
        <v>61</v>
      </c>
      <c r="N23" s="36">
        <f t="shared" si="8"/>
        <v>29</v>
      </c>
      <c r="O23" s="36">
        <v>23</v>
      </c>
      <c r="P23" s="39">
        <v>6</v>
      </c>
      <c r="Q23" s="40" t="s">
        <v>30</v>
      </c>
      <c r="R23" s="13"/>
      <c r="S23" s="13"/>
      <c r="T23" s="4"/>
    </row>
    <row r="24" spans="1:20">
      <c r="A24" s="34"/>
      <c r="B24" s="34" t="s">
        <v>31</v>
      </c>
      <c r="C24" s="34"/>
      <c r="D24" s="28"/>
      <c r="E24" s="36">
        <f>SUM(F24:G24)</f>
        <v>668</v>
      </c>
      <c r="F24" s="39">
        <f>SUM(F25:F27)</f>
        <v>239</v>
      </c>
      <c r="G24" s="39">
        <f>SUM(G25:G27)</f>
        <v>429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8" t="s">
        <v>32</v>
      </c>
      <c r="R24" s="34"/>
      <c r="S24" s="34"/>
      <c r="T24" s="4"/>
    </row>
    <row r="25" spans="1:20">
      <c r="A25" s="13"/>
      <c r="B25" s="14" t="s">
        <v>33</v>
      </c>
      <c r="C25" s="13"/>
      <c r="D25" s="26"/>
      <c r="E25" s="36">
        <f>SUM(F25:G25)</f>
        <v>432</v>
      </c>
      <c r="F25" s="36">
        <v>149</v>
      </c>
      <c r="G25" s="36">
        <v>283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40" t="s">
        <v>34</v>
      </c>
      <c r="R25" s="13"/>
      <c r="S25" s="13"/>
      <c r="T25" s="4"/>
    </row>
    <row r="26" spans="1:20">
      <c r="A26" s="13"/>
      <c r="B26" s="14" t="s">
        <v>35</v>
      </c>
      <c r="C26" s="13"/>
      <c r="D26" s="26"/>
      <c r="E26" s="36">
        <f>SUM(F26:G26)</f>
        <v>78</v>
      </c>
      <c r="F26" s="36">
        <v>30</v>
      </c>
      <c r="G26" s="36">
        <v>48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40" t="s">
        <v>36</v>
      </c>
      <c r="R26" s="13"/>
      <c r="S26" s="13"/>
      <c r="T26" s="4"/>
    </row>
    <row r="27" spans="1:20">
      <c r="A27" s="13"/>
      <c r="B27" s="14" t="s">
        <v>37</v>
      </c>
      <c r="C27" s="13"/>
      <c r="D27" s="26"/>
      <c r="E27" s="36">
        <f>SUM(F27:G27)</f>
        <v>158</v>
      </c>
      <c r="F27" s="36">
        <v>60</v>
      </c>
      <c r="G27" s="36">
        <v>98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40" t="s">
        <v>38</v>
      </c>
      <c r="R27" s="13"/>
      <c r="S27" s="13"/>
      <c r="T27" s="4"/>
    </row>
    <row r="28" spans="1:20">
      <c r="A28" s="9"/>
      <c r="B28" s="9"/>
      <c r="C28" s="9"/>
      <c r="D28" s="23"/>
      <c r="E28" s="30"/>
      <c r="F28" s="23"/>
      <c r="G28" s="23"/>
      <c r="H28" s="30"/>
      <c r="I28" s="23"/>
      <c r="J28" s="23"/>
      <c r="K28" s="30"/>
      <c r="L28" s="30"/>
      <c r="M28" s="23"/>
      <c r="N28" s="30"/>
      <c r="O28" s="30"/>
      <c r="P28" s="23"/>
      <c r="Q28" s="9"/>
      <c r="R28" s="9"/>
      <c r="S28" s="9"/>
      <c r="T28" s="4"/>
    </row>
    <row r="29" spans="1:20">
      <c r="A29" s="9"/>
      <c r="B29" s="9"/>
      <c r="C29" s="9"/>
      <c r="D29" s="23"/>
      <c r="E29" s="30"/>
      <c r="F29" s="23"/>
      <c r="G29" s="23"/>
      <c r="H29" s="30"/>
      <c r="I29" s="23"/>
      <c r="J29" s="23"/>
      <c r="K29" s="30"/>
      <c r="L29" s="30"/>
      <c r="M29" s="23"/>
      <c r="N29" s="30"/>
      <c r="O29" s="30"/>
      <c r="P29" s="23"/>
      <c r="Q29" s="9"/>
      <c r="R29" s="9"/>
      <c r="S29" s="9"/>
      <c r="T29" s="4"/>
    </row>
    <row r="30" spans="1:20">
      <c r="A30" s="29"/>
      <c r="B30" s="29"/>
      <c r="C30" s="29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9"/>
      <c r="R30" s="29"/>
      <c r="S30" s="29"/>
      <c r="T30" s="3"/>
    </row>
    <row r="31" spans="1:20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"/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3"/>
      <c r="B33" s="3" t="s">
        <v>50</v>
      </c>
      <c r="C33" s="49">
        <v>3.5</v>
      </c>
      <c r="D33" s="3" t="s">
        <v>64</v>
      </c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>
      <c r="A34" s="3"/>
      <c r="B34" s="3" t="s">
        <v>42</v>
      </c>
      <c r="C34" s="49">
        <v>3.5</v>
      </c>
      <c r="D34" s="3" t="s">
        <v>65</v>
      </c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56" t="s">
        <v>0</v>
      </c>
      <c r="B36" s="56"/>
      <c r="C36" s="56"/>
      <c r="D36" s="57"/>
      <c r="E36" s="21"/>
      <c r="F36" s="10"/>
      <c r="G36" s="22"/>
      <c r="H36" s="62" t="s">
        <v>63</v>
      </c>
      <c r="I36" s="63"/>
      <c r="J36" s="63"/>
      <c r="K36" s="63"/>
      <c r="L36" s="63"/>
      <c r="M36" s="63"/>
      <c r="N36" s="63"/>
      <c r="O36" s="63"/>
      <c r="P36" s="64"/>
      <c r="Q36" s="65" t="s">
        <v>1</v>
      </c>
      <c r="R36" s="10"/>
      <c r="S36" s="10"/>
      <c r="T36" s="4"/>
    </row>
    <row r="37" spans="1:20">
      <c r="A37" s="58"/>
      <c r="B37" s="58"/>
      <c r="C37" s="58"/>
      <c r="D37" s="59"/>
      <c r="E37" s="50" t="s">
        <v>2</v>
      </c>
      <c r="F37" s="51"/>
      <c r="G37" s="52"/>
      <c r="H37" s="70" t="s">
        <v>51</v>
      </c>
      <c r="I37" s="71"/>
      <c r="J37" s="72"/>
      <c r="K37" s="70" t="s">
        <v>48</v>
      </c>
      <c r="L37" s="71"/>
      <c r="M37" s="72"/>
      <c r="N37" s="70" t="s">
        <v>52</v>
      </c>
      <c r="O37" s="71"/>
      <c r="P37" s="72"/>
      <c r="Q37" s="66"/>
      <c r="R37" s="9"/>
      <c r="S37" s="9"/>
      <c r="T37" s="4"/>
    </row>
    <row r="38" spans="1:20">
      <c r="A38" s="58"/>
      <c r="B38" s="58"/>
      <c r="C38" s="58"/>
      <c r="D38" s="59"/>
      <c r="E38" s="53" t="s">
        <v>3</v>
      </c>
      <c r="F38" s="54"/>
      <c r="G38" s="55"/>
      <c r="H38" s="53" t="s">
        <v>53</v>
      </c>
      <c r="I38" s="54"/>
      <c r="J38" s="55"/>
      <c r="K38" s="53" t="s">
        <v>49</v>
      </c>
      <c r="L38" s="54"/>
      <c r="M38" s="55"/>
      <c r="N38" s="53" t="s">
        <v>54</v>
      </c>
      <c r="O38" s="54"/>
      <c r="P38" s="55"/>
      <c r="Q38" s="66"/>
      <c r="R38" s="9"/>
      <c r="S38" s="9"/>
      <c r="T38" s="4"/>
    </row>
    <row r="39" spans="1:20">
      <c r="A39" s="58"/>
      <c r="B39" s="58"/>
      <c r="C39" s="58"/>
      <c r="D39" s="59"/>
      <c r="E39" s="11" t="s">
        <v>2</v>
      </c>
      <c r="F39" s="32" t="s">
        <v>57</v>
      </c>
      <c r="G39" s="32" t="s">
        <v>58</v>
      </c>
      <c r="H39" s="11" t="s">
        <v>2</v>
      </c>
      <c r="I39" s="32" t="s">
        <v>57</v>
      </c>
      <c r="J39" s="5" t="s">
        <v>58</v>
      </c>
      <c r="K39" s="11" t="s">
        <v>2</v>
      </c>
      <c r="L39" s="11" t="s">
        <v>57</v>
      </c>
      <c r="M39" s="5" t="s">
        <v>58</v>
      </c>
      <c r="N39" s="11" t="s">
        <v>2</v>
      </c>
      <c r="O39" s="11" t="s">
        <v>57</v>
      </c>
      <c r="P39" s="5" t="s">
        <v>58</v>
      </c>
      <c r="Q39" s="66"/>
      <c r="R39" s="9"/>
      <c r="S39" s="9"/>
      <c r="T39" s="4"/>
    </row>
    <row r="40" spans="1:20">
      <c r="A40" s="60"/>
      <c r="B40" s="60"/>
      <c r="C40" s="60"/>
      <c r="D40" s="61"/>
      <c r="E40" s="8" t="s">
        <v>3</v>
      </c>
      <c r="F40" s="7" t="s">
        <v>59</v>
      </c>
      <c r="G40" s="7" t="s">
        <v>60</v>
      </c>
      <c r="H40" s="8" t="s">
        <v>3</v>
      </c>
      <c r="I40" s="7" t="s">
        <v>59</v>
      </c>
      <c r="J40" s="7" t="s">
        <v>60</v>
      </c>
      <c r="K40" s="8" t="s">
        <v>3</v>
      </c>
      <c r="L40" s="8" t="s">
        <v>59</v>
      </c>
      <c r="M40" s="7" t="s">
        <v>60</v>
      </c>
      <c r="N40" s="8" t="s">
        <v>3</v>
      </c>
      <c r="O40" s="8" t="s">
        <v>59</v>
      </c>
      <c r="P40" s="7" t="s">
        <v>60</v>
      </c>
      <c r="Q40" s="67"/>
      <c r="R40" s="18"/>
      <c r="S40" s="18"/>
      <c r="T40" s="4"/>
    </row>
    <row r="41" spans="1:20">
      <c r="A41" s="12"/>
      <c r="B41" s="12"/>
      <c r="C41" s="12"/>
      <c r="D41" s="24"/>
      <c r="E41" s="36"/>
      <c r="F41" s="39"/>
      <c r="G41" s="39"/>
      <c r="H41" s="36"/>
      <c r="I41" s="39"/>
      <c r="J41" s="39"/>
      <c r="K41" s="36"/>
      <c r="L41" s="36"/>
      <c r="M41" s="39"/>
      <c r="N41" s="36"/>
      <c r="O41" s="36"/>
      <c r="P41" s="39"/>
      <c r="Q41" s="9"/>
      <c r="R41" s="9"/>
      <c r="S41" s="9"/>
      <c r="T41" s="4"/>
    </row>
    <row r="42" spans="1:20">
      <c r="A42" s="34"/>
      <c r="B42" s="35" t="s">
        <v>39</v>
      </c>
      <c r="C42" s="35"/>
      <c r="D42" s="27"/>
      <c r="E42" s="44">
        <f>SUM(E43:E56)</f>
        <v>1210</v>
      </c>
      <c r="F42" s="45">
        <f>SUM(F43:F56)</f>
        <v>444</v>
      </c>
      <c r="G42" s="45">
        <f>SUM(G43:G56)</f>
        <v>766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4">
        <v>1210</v>
      </c>
      <c r="O42" s="45">
        <v>444</v>
      </c>
      <c r="P42" s="45">
        <v>766</v>
      </c>
      <c r="Q42" s="38" t="s">
        <v>66</v>
      </c>
      <c r="R42" s="34"/>
      <c r="S42" s="34"/>
      <c r="T42" s="4"/>
    </row>
    <row r="43" spans="1:20">
      <c r="A43" s="13"/>
      <c r="B43" s="14" t="s">
        <v>7</v>
      </c>
      <c r="C43" s="13"/>
      <c r="D43" s="26"/>
      <c r="E43" s="46">
        <v>266</v>
      </c>
      <c r="F43" s="47">
        <v>86</v>
      </c>
      <c r="G43" s="47">
        <v>180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6">
        <v>266</v>
      </c>
      <c r="O43" s="47">
        <v>86</v>
      </c>
      <c r="P43" s="47">
        <v>180</v>
      </c>
      <c r="Q43" s="40" t="s">
        <v>8</v>
      </c>
      <c r="R43" s="13"/>
      <c r="S43" s="13"/>
      <c r="T43" s="4"/>
    </row>
    <row r="44" spans="1:20">
      <c r="A44" s="13"/>
      <c r="B44" s="14" t="s">
        <v>9</v>
      </c>
      <c r="C44" s="13"/>
      <c r="D44" s="26"/>
      <c r="E44" s="46">
        <v>41</v>
      </c>
      <c r="F44" s="47">
        <v>15</v>
      </c>
      <c r="G44" s="47">
        <v>26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46">
        <v>41</v>
      </c>
      <c r="O44" s="47">
        <v>15</v>
      </c>
      <c r="P44" s="47">
        <v>26</v>
      </c>
      <c r="Q44" s="40" t="s">
        <v>10</v>
      </c>
      <c r="R44" s="13"/>
      <c r="S44" s="13"/>
      <c r="T44" s="4"/>
    </row>
    <row r="45" spans="1:20">
      <c r="A45" s="13"/>
      <c r="B45" s="14" t="s">
        <v>11</v>
      </c>
      <c r="C45" s="13"/>
      <c r="D45" s="26"/>
      <c r="E45" s="46">
        <v>169</v>
      </c>
      <c r="F45" s="47">
        <v>69</v>
      </c>
      <c r="G45" s="47">
        <v>100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6">
        <v>169</v>
      </c>
      <c r="O45" s="47">
        <v>69</v>
      </c>
      <c r="P45" s="47">
        <v>100</v>
      </c>
      <c r="Q45" s="40" t="s">
        <v>12</v>
      </c>
      <c r="R45" s="13"/>
      <c r="S45" s="13"/>
      <c r="T45" s="4"/>
    </row>
    <row r="46" spans="1:20">
      <c r="A46" s="13"/>
      <c r="B46" s="14" t="s">
        <v>13</v>
      </c>
      <c r="C46" s="13"/>
      <c r="D46" s="26"/>
      <c r="E46" s="46">
        <v>61</v>
      </c>
      <c r="F46" s="47">
        <v>30</v>
      </c>
      <c r="G46" s="47">
        <v>31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v>61</v>
      </c>
      <c r="O46" s="47">
        <v>30</v>
      </c>
      <c r="P46" s="47">
        <v>31</v>
      </c>
      <c r="Q46" s="40" t="s">
        <v>14</v>
      </c>
      <c r="R46" s="13"/>
      <c r="S46" s="13"/>
      <c r="T46" s="4"/>
    </row>
    <row r="47" spans="1:20">
      <c r="A47" s="13"/>
      <c r="B47" s="14" t="s">
        <v>33</v>
      </c>
      <c r="C47" s="13"/>
      <c r="D47" s="26"/>
      <c r="E47" s="46">
        <v>88</v>
      </c>
      <c r="F47" s="47">
        <v>26</v>
      </c>
      <c r="G47" s="47">
        <v>62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v>88</v>
      </c>
      <c r="O47" s="47">
        <v>26</v>
      </c>
      <c r="P47" s="47">
        <v>62</v>
      </c>
      <c r="Q47" s="40" t="s">
        <v>34</v>
      </c>
      <c r="R47" s="13"/>
      <c r="S47" s="13"/>
      <c r="T47" s="4"/>
    </row>
    <row r="48" spans="1:20">
      <c r="A48" s="13"/>
      <c r="B48" s="14" t="s">
        <v>35</v>
      </c>
      <c r="C48" s="13"/>
      <c r="D48" s="26"/>
      <c r="E48" s="46">
        <v>21</v>
      </c>
      <c r="F48" s="47">
        <v>6</v>
      </c>
      <c r="G48" s="47">
        <v>15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>
        <v>21</v>
      </c>
      <c r="O48" s="47">
        <v>6</v>
      </c>
      <c r="P48" s="47">
        <v>15</v>
      </c>
      <c r="Q48" s="40" t="s">
        <v>36</v>
      </c>
      <c r="R48" s="13"/>
      <c r="S48" s="13"/>
      <c r="T48" s="4"/>
    </row>
    <row r="49" spans="1:20">
      <c r="A49" s="13"/>
      <c r="B49" s="14" t="s">
        <v>37</v>
      </c>
      <c r="C49" s="13"/>
      <c r="D49" s="26"/>
      <c r="E49" s="46">
        <v>48</v>
      </c>
      <c r="F49" s="47">
        <v>14</v>
      </c>
      <c r="G49" s="47">
        <v>34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v>48</v>
      </c>
      <c r="O49" s="47">
        <v>14</v>
      </c>
      <c r="P49" s="47">
        <v>34</v>
      </c>
      <c r="Q49" s="40" t="s">
        <v>38</v>
      </c>
      <c r="R49" s="13"/>
      <c r="S49" s="13"/>
      <c r="T49" s="4"/>
    </row>
    <row r="50" spans="1:20">
      <c r="A50" s="13"/>
      <c r="B50" s="14" t="s">
        <v>15</v>
      </c>
      <c r="C50" s="13"/>
      <c r="D50" s="26"/>
      <c r="E50" s="46">
        <v>38</v>
      </c>
      <c r="F50" s="47">
        <v>15</v>
      </c>
      <c r="G50" s="47">
        <v>23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v>38</v>
      </c>
      <c r="O50" s="47">
        <v>15</v>
      </c>
      <c r="P50" s="47">
        <v>23</v>
      </c>
      <c r="Q50" s="40" t="s">
        <v>16</v>
      </c>
      <c r="R50" s="13"/>
      <c r="S50" s="13"/>
      <c r="T50" s="4"/>
    </row>
    <row r="51" spans="1:20">
      <c r="A51" s="13"/>
      <c r="B51" s="14" t="s">
        <v>19</v>
      </c>
      <c r="C51" s="13"/>
      <c r="D51" s="26"/>
      <c r="E51" s="46">
        <v>203</v>
      </c>
      <c r="F51" s="47">
        <v>70</v>
      </c>
      <c r="G51" s="47">
        <v>133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6">
        <v>203</v>
      </c>
      <c r="O51" s="47">
        <v>70</v>
      </c>
      <c r="P51" s="47">
        <v>133</v>
      </c>
      <c r="Q51" s="40" t="s">
        <v>20</v>
      </c>
      <c r="R51" s="13"/>
      <c r="S51" s="13"/>
      <c r="T51" s="4"/>
    </row>
    <row r="52" spans="1:20">
      <c r="A52" s="13"/>
      <c r="B52" s="14" t="s">
        <v>21</v>
      </c>
      <c r="C52" s="13"/>
      <c r="D52" s="26"/>
      <c r="E52" s="46">
        <v>55</v>
      </c>
      <c r="F52" s="47">
        <v>24</v>
      </c>
      <c r="G52" s="47">
        <v>31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6">
        <v>55</v>
      </c>
      <c r="O52" s="47">
        <v>24</v>
      </c>
      <c r="P52" s="47">
        <v>31</v>
      </c>
      <c r="Q52" s="40" t="s">
        <v>22</v>
      </c>
      <c r="R52" s="13"/>
      <c r="S52" s="13"/>
      <c r="T52" s="4"/>
    </row>
    <row r="53" spans="1:20">
      <c r="A53" s="13"/>
      <c r="B53" s="14" t="s">
        <v>23</v>
      </c>
      <c r="C53" s="13"/>
      <c r="D53" s="26"/>
      <c r="E53" s="46">
        <v>48</v>
      </c>
      <c r="F53" s="47">
        <v>22</v>
      </c>
      <c r="G53" s="47">
        <v>26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v>48</v>
      </c>
      <c r="O53" s="47">
        <v>22</v>
      </c>
      <c r="P53" s="47">
        <v>26</v>
      </c>
      <c r="Q53" s="40" t="s">
        <v>24</v>
      </c>
      <c r="R53" s="13"/>
      <c r="S53" s="13"/>
      <c r="T53" s="4"/>
    </row>
    <row r="54" spans="1:20">
      <c r="A54" s="13"/>
      <c r="B54" s="14" t="s">
        <v>25</v>
      </c>
      <c r="C54" s="13"/>
      <c r="D54" s="26"/>
      <c r="E54" s="46">
        <v>49</v>
      </c>
      <c r="F54" s="47">
        <v>16</v>
      </c>
      <c r="G54" s="47">
        <v>33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v>49</v>
      </c>
      <c r="O54" s="47">
        <v>16</v>
      </c>
      <c r="P54" s="47">
        <v>33</v>
      </c>
      <c r="Q54" s="40" t="s">
        <v>26</v>
      </c>
      <c r="R54" s="13"/>
      <c r="S54" s="13"/>
      <c r="T54" s="4"/>
    </row>
    <row r="55" spans="1:20">
      <c r="A55" s="13"/>
      <c r="B55" s="14" t="s">
        <v>27</v>
      </c>
      <c r="C55" s="13"/>
      <c r="D55" s="26"/>
      <c r="E55" s="46">
        <v>74</v>
      </c>
      <c r="F55" s="47">
        <v>35</v>
      </c>
      <c r="G55" s="47">
        <v>39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46">
        <v>74</v>
      </c>
      <c r="O55" s="47">
        <v>35</v>
      </c>
      <c r="P55" s="47">
        <v>39</v>
      </c>
      <c r="Q55" s="40" t="s">
        <v>28</v>
      </c>
      <c r="R55" s="13"/>
      <c r="S55" s="13"/>
      <c r="T55" s="4"/>
    </row>
    <row r="56" spans="1:20">
      <c r="A56" s="13"/>
      <c r="B56" s="14" t="s">
        <v>29</v>
      </c>
      <c r="C56" s="13"/>
      <c r="D56" s="26"/>
      <c r="E56" s="46">
        <v>49</v>
      </c>
      <c r="F56" s="47">
        <v>16</v>
      </c>
      <c r="G56" s="47">
        <v>33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46">
        <v>49</v>
      </c>
      <c r="O56" s="47">
        <v>16</v>
      </c>
      <c r="P56" s="47">
        <v>33</v>
      </c>
      <c r="Q56" s="40" t="s">
        <v>40</v>
      </c>
      <c r="R56" s="13"/>
      <c r="S56" s="13"/>
      <c r="T56" s="4"/>
    </row>
    <row r="57" spans="1:20">
      <c r="A57" s="15"/>
      <c r="B57" s="16"/>
      <c r="C57" s="15"/>
      <c r="D57" s="48"/>
      <c r="E57" s="19"/>
      <c r="F57" s="17"/>
      <c r="G57" s="17"/>
      <c r="H57" s="19"/>
      <c r="I57" s="17"/>
      <c r="J57" s="17"/>
      <c r="K57" s="19"/>
      <c r="L57" s="19"/>
      <c r="M57" s="17"/>
      <c r="N57" s="19"/>
      <c r="O57" s="19"/>
      <c r="P57" s="17"/>
      <c r="Q57" s="40"/>
      <c r="R57" s="13"/>
      <c r="S57" s="13"/>
      <c r="T57" s="9"/>
    </row>
    <row r="58" spans="1:20">
      <c r="B58" s="20" t="s">
        <v>61</v>
      </c>
      <c r="C58" s="2" t="s">
        <v>43</v>
      </c>
      <c r="J58" s="20" t="s">
        <v>41</v>
      </c>
      <c r="K58" s="2" t="s">
        <v>44</v>
      </c>
      <c r="L58" s="2" t="s">
        <v>44</v>
      </c>
      <c r="Q58" s="31"/>
      <c r="R58" s="31"/>
      <c r="S58" s="31"/>
      <c r="T58" s="9"/>
    </row>
    <row r="59" spans="1:20">
      <c r="B59" s="2" t="s">
        <v>55</v>
      </c>
      <c r="C59" s="2" t="s">
        <v>45</v>
      </c>
      <c r="K59" s="2" t="s">
        <v>46</v>
      </c>
      <c r="L59" s="2" t="s">
        <v>46</v>
      </c>
      <c r="Q59" s="13"/>
      <c r="R59" s="13"/>
      <c r="S59" s="13"/>
      <c r="T59" s="9"/>
    </row>
    <row r="60" spans="1:20">
      <c r="C60" s="2" t="s">
        <v>47</v>
      </c>
      <c r="K60" s="2" t="s">
        <v>56</v>
      </c>
      <c r="L60" s="2" t="s">
        <v>56</v>
      </c>
      <c r="Q60" s="9"/>
      <c r="R60" s="9"/>
      <c r="S60" s="9"/>
      <c r="T60" s="9"/>
    </row>
  </sheetData>
  <mergeCells count="24">
    <mergeCell ref="A10:D10"/>
    <mergeCell ref="A4:D8"/>
    <mergeCell ref="N37:P37"/>
    <mergeCell ref="H38:J38"/>
    <mergeCell ref="K38:M38"/>
    <mergeCell ref="Q10:S10"/>
    <mergeCell ref="H37:J37"/>
    <mergeCell ref="K37:M37"/>
    <mergeCell ref="H5:J5"/>
    <mergeCell ref="K5:M5"/>
    <mergeCell ref="N5:P5"/>
    <mergeCell ref="H6:J6"/>
    <mergeCell ref="K6:M6"/>
    <mergeCell ref="Q36:Q40"/>
    <mergeCell ref="E5:G5"/>
    <mergeCell ref="E6:G6"/>
    <mergeCell ref="N6:P6"/>
    <mergeCell ref="H4:P4"/>
    <mergeCell ref="Q4:Q8"/>
    <mergeCell ref="E37:G37"/>
    <mergeCell ref="E38:G38"/>
    <mergeCell ref="N38:P38"/>
    <mergeCell ref="A36:D40"/>
    <mergeCell ref="H36:P36"/>
  </mergeCells>
  <pageMargins left="0.6692913385826772" right="0.59055118110236227" top="0.6692913385826772" bottom="0.59055118110236227" header="0.39370078740157483" footer="0.39370078740157483"/>
  <pageSetup paperSize="9" scale="47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3.5</vt:lpstr>
      <vt:lpstr>'3.5'!Print_Area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Admin</cp:lastModifiedBy>
  <dcterms:created xsi:type="dcterms:W3CDTF">2017-03-24T02:56:18Z</dcterms:created>
  <dcterms:modified xsi:type="dcterms:W3CDTF">2017-04-24T19:25:58Z</dcterms:modified>
</cp:coreProperties>
</file>