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T-1.5_Y" sheetId="5" r:id="rId1"/>
  </sheets>
  <calcPr calcId="124519"/>
</workbook>
</file>

<file path=xl/calcChain.xml><?xml version="1.0" encoding="utf-8"?>
<calcChain xmlns="http://schemas.openxmlformats.org/spreadsheetml/2006/main">
  <c r="K14" i="5"/>
  <c r="I14"/>
  <c r="L10"/>
  <c r="K10"/>
  <c r="J10"/>
  <c r="I10"/>
</calcChain>
</file>

<file path=xl/sharedStrings.xml><?xml version="1.0" encoding="utf-8"?>
<sst xmlns="http://schemas.openxmlformats.org/spreadsheetml/2006/main" count="42" uniqueCount="36">
  <si>
    <t>ตาราง</t>
  </si>
  <si>
    <t>Table</t>
  </si>
  <si>
    <t>ปี</t>
  </si>
  <si>
    <t>จำนวน  Number</t>
  </si>
  <si>
    <t>อัตรา  Rate</t>
  </si>
  <si>
    <t>Year</t>
  </si>
  <si>
    <t>เกิดมีชีพ</t>
  </si>
  <si>
    <t>ตาย</t>
  </si>
  <si>
    <t>ทารกตาย</t>
  </si>
  <si>
    <t>มารดาตาย</t>
  </si>
  <si>
    <t>-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</si>
  <si>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</si>
  <si>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</si>
  <si>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>1.5</t>
  </si>
  <si>
    <t>หมายเหตุ :</t>
  </si>
  <si>
    <t>สำนักงานสาธารณสุขจังหวัดเลย</t>
  </si>
  <si>
    <t xml:space="preserve">     ที่มา :</t>
  </si>
  <si>
    <t xml:space="preserve"> Source :</t>
  </si>
  <si>
    <r>
      <t>ตาย</t>
    </r>
    <r>
      <rPr>
        <vertAlign val="superscript"/>
        <sz val="13"/>
        <color theme="1"/>
        <rFont val="TH SarabunPSK"/>
        <family val="2"/>
      </rPr>
      <t>(1)</t>
    </r>
  </si>
  <si>
    <r>
      <t>ทารกตาย</t>
    </r>
    <r>
      <rPr>
        <vertAlign val="superscript"/>
        <sz val="13"/>
        <color theme="1"/>
        <rFont val="TH SarabunPSK"/>
        <family val="2"/>
      </rPr>
      <t>(2)</t>
    </r>
  </si>
  <si>
    <r>
      <t>มารดาตาย</t>
    </r>
    <r>
      <rPr>
        <vertAlign val="superscript"/>
        <sz val="13"/>
        <color theme="1"/>
        <rFont val="TH SarabunPSK"/>
        <family val="2"/>
      </rPr>
      <t>(3)</t>
    </r>
  </si>
  <si>
    <t>Livebirth</t>
  </si>
  <si>
    <t>Death</t>
  </si>
  <si>
    <t>Infant mortatity</t>
  </si>
  <si>
    <t>Maternal mortatity</t>
  </si>
  <si>
    <r>
      <t>เกิด</t>
    </r>
    <r>
      <rPr>
        <vertAlign val="superscript"/>
        <sz val="13"/>
        <color theme="1"/>
        <rFont val="TH SarabunPSK"/>
        <family val="2"/>
      </rPr>
      <t>(1)</t>
    </r>
  </si>
  <si>
    <t>Crude birth</t>
  </si>
  <si>
    <t>Crude death</t>
  </si>
  <si>
    <t>(1)  อัตราเกิดและตายต่อประชากร 1,000 คน</t>
  </si>
  <si>
    <t>(1)  Crude birth and death rate per 1,000 populations.</t>
  </si>
  <si>
    <t>(2)  Infant mortality rate per 1,000 livebirths.</t>
  </si>
  <si>
    <t>(3)  Maternal mortality rate per 100,000 livebirths.</t>
  </si>
  <si>
    <t xml:space="preserve">Loei Provincial Health Office </t>
  </si>
  <si>
    <t>Note :</t>
  </si>
  <si>
    <t>จำนวนและอัตราเกิดมีชีพ การตาย ทารกตาย และมารดาตาย พ.ศ. 2554 -  2558</t>
  </si>
  <si>
    <t>Number and Rate of Livebirth, Death, Infant Mortatity and Maternal Mortatity : 2011 - 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</si>
</sst>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sz val="10"/>
      <color indexed="8"/>
      <name val="MS Sans Serif"/>
      <family val="2"/>
      <charset val="222"/>
    </font>
    <font>
      <sz val="13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7" borderId="19" applyNumberFormat="0" applyAlignment="0" applyProtection="0"/>
    <xf numFmtId="0" fontId="12" fillId="0" borderId="18" applyNumberFormat="0" applyFill="0" applyAlignment="0" applyProtection="0"/>
    <xf numFmtId="0" fontId="6" fillId="2" borderId="0" applyNumberFormat="0" applyBorder="0" applyAlignment="0" applyProtection="0"/>
    <xf numFmtId="0" fontId="9" fillId="5" borderId="16" applyNumberFormat="0" applyAlignment="0" applyProtection="0"/>
    <xf numFmtId="0" fontId="8" fillId="4" borderId="0" applyNumberFormat="0" applyBorder="0" applyAlignment="0" applyProtection="0"/>
    <xf numFmtId="0" fontId="16" fillId="0" borderId="21" applyNumberFormat="0" applyFill="0" applyAlignment="0" applyProtection="0"/>
    <xf numFmtId="0" fontId="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0" fillId="6" borderId="17" applyNumberFormat="0" applyAlignment="0" applyProtection="0"/>
    <xf numFmtId="0" fontId="1" fillId="8" borderId="20" applyNumberFormat="0" applyFont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</cellStyleXfs>
  <cellXfs count="4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1" xfId="0" applyFont="1" applyBorder="1"/>
    <xf numFmtId="0" fontId="20" fillId="0" borderId="3" xfId="0" applyFont="1" applyBorder="1"/>
    <xf numFmtId="0" fontId="20" fillId="0" borderId="5" xfId="0" applyFont="1" applyBorder="1"/>
    <xf numFmtId="0" fontId="20" fillId="0" borderId="10" xfId="0" applyFont="1" applyBorder="1"/>
    <xf numFmtId="0" fontId="20" fillId="0" borderId="4" xfId="0" applyFont="1" applyBorder="1"/>
    <xf numFmtId="0" fontId="19" fillId="0" borderId="0" xfId="0" quotePrefix="1" applyFont="1" applyAlignment="1">
      <alignment horizontal="left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/>
    <xf numFmtId="0" fontId="20" fillId="0" borderId="9" xfId="0" applyFont="1" applyBorder="1"/>
    <xf numFmtId="3" fontId="20" fillId="0" borderId="3" xfId="0" applyNumberFormat="1" applyFont="1" applyBorder="1"/>
    <xf numFmtId="0" fontId="20" fillId="0" borderId="7" xfId="0" applyFont="1" applyBorder="1"/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right"/>
    </xf>
    <xf numFmtId="3" fontId="20" fillId="0" borderId="2" xfId="0" applyNumberFormat="1" applyFont="1" applyBorder="1" applyAlignment="1">
      <alignment horizontal="center" vertical="center"/>
    </xf>
    <xf numFmtId="187" fontId="20" fillId="0" borderId="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 indent="2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88" fontId="20" fillId="0" borderId="0" xfId="0" applyNumberFormat="1" applyFont="1" applyAlignment="1">
      <alignment horizontal="center" vertical="center"/>
    </xf>
    <xf numFmtId="187" fontId="20" fillId="0" borderId="0" xfId="0" applyNumberFormat="1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right" vertical="center" indent="4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 indent="2"/>
    </xf>
    <xf numFmtId="3" fontId="25" fillId="0" borderId="2" xfId="0" applyNumberFormat="1" applyFont="1" applyBorder="1" applyAlignment="1">
      <alignment horizontal="center" vertical="center"/>
    </xf>
    <xf numFmtId="188" fontId="25" fillId="0" borderId="0" xfId="0" applyNumberFormat="1" applyFont="1" applyAlignment="1">
      <alignment horizontal="center" vertical="center"/>
    </xf>
    <xf numFmtId="187" fontId="25" fillId="0" borderId="2" xfId="0" applyNumberFormat="1" applyFont="1" applyBorder="1" applyAlignment="1">
      <alignment horizontal="center" vertical="center"/>
    </xf>
    <xf numFmtId="187" fontId="25" fillId="0" borderId="0" xfId="0" applyNumberFormat="1" applyFont="1" applyAlignment="1">
      <alignment horizontal="center" vertical="center"/>
    </xf>
    <xf numFmtId="2" fontId="25" fillId="0" borderId="2" xfId="0" applyNumberFormat="1" applyFont="1" applyBorder="1" applyAlignment="1">
      <alignment horizontal="right" vertical="center" indent="4"/>
    </xf>
    <xf numFmtId="0" fontId="25" fillId="0" borderId="1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49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 2" xfId="44"/>
    <cellStyle name="Normal 2" xfId="45"/>
    <cellStyle name="Normal_นอก" xfId="48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เครื่องหมายจุลภาค 2" xfId="43"/>
    <cellStyle name="เครื่องหมายจุลภาค 3" xfId="47"/>
    <cellStyle name="ชื่อเรื่อง" xfId="22" builtinId="15" customBuiltin="1"/>
    <cellStyle name="เซลล์ตรวจสอบ" xfId="23" builtinId="23" customBuiltin="1"/>
    <cellStyle name="เซลล์ที่มีการเชื่อมโยง" xfId="24" builtinId="24" customBuiltin="1"/>
    <cellStyle name="ดี" xfId="25" builtinId="26" customBuiltin="1"/>
    <cellStyle name="ปกติ" xfId="0" builtinId="0"/>
    <cellStyle name="ปกติ 2" xfId="42"/>
    <cellStyle name="ปกติ 3" xfId="46"/>
    <cellStyle name="ป้อนค่า" xfId="26" builtinId="20" customBuiltin="1"/>
    <cellStyle name="ปานกลาง" xfId="27" builtinId="28" customBuiltin="1"/>
    <cellStyle name="ผลรวม" xfId="28" builtinId="25" customBuiltin="1"/>
    <cellStyle name="แย่" xfId="29" builtinId="27" customBuiltin="1"/>
    <cellStyle name="ส่วนที่ถูกเน้น1" xfId="30" builtinId="29" customBuiltin="1"/>
    <cellStyle name="ส่วนที่ถูกเน้น2" xfId="31" builtinId="33" customBuiltin="1"/>
    <cellStyle name="ส่วนที่ถูกเน้น3" xfId="32" builtinId="37" customBuiltin="1"/>
    <cellStyle name="ส่วนที่ถูกเน้น4" xfId="33" builtinId="41" customBuiltin="1"/>
    <cellStyle name="ส่วนที่ถูกเน้น5" xfId="34" builtinId="45" customBuiltin="1"/>
    <cellStyle name="ส่วนที่ถูกเน้น6" xfId="35" builtinId="49" customBuiltin="1"/>
    <cellStyle name="แสดงผล" xfId="36" builtinId="21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512106</xdr:colOff>
      <xdr:row>25</xdr:row>
      <xdr:rowOff>128153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01175" y="0"/>
          <a:ext cx="512106" cy="6147953"/>
          <a:chOff x="1000" y="0"/>
          <a:chExt cx="58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143"/>
            <a:ext cx="44" cy="5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89" y="336"/>
            <a:ext cx="673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"/>
  <sheetViews>
    <sheetView tabSelected="1" view="pageBreakPreview" zoomScaleSheetLayoutView="100" workbookViewId="0">
      <selection activeCell="G1" sqref="G1"/>
    </sheetView>
  </sheetViews>
  <sheetFormatPr defaultRowHeight="18.75"/>
  <cols>
    <col min="1" max="1" width="1.625" style="1" customWidth="1"/>
    <col min="2" max="2" width="5.875" style="1" customWidth="1"/>
    <col min="3" max="3" width="3.875" style="1" customWidth="1"/>
    <col min="4" max="4" width="1.625" style="1" customWidth="1"/>
    <col min="5" max="6" width="10.625" style="1" customWidth="1"/>
    <col min="7" max="7" width="12.625" style="1" customWidth="1"/>
    <col min="8" max="8" width="13" style="1" bestFit="1" customWidth="1"/>
    <col min="9" max="10" width="10.625" style="1" customWidth="1"/>
    <col min="11" max="12" width="14.625" style="1" customWidth="1"/>
    <col min="13" max="13" width="13" style="1" customWidth="1"/>
    <col min="14" max="14" width="10.75" style="1" customWidth="1"/>
    <col min="15" max="16384" width="9" style="1"/>
  </cols>
  <sheetData>
    <row r="1" spans="1:13" s="2" customFormat="1" ht="21" customHeight="1">
      <c r="B1" s="2" t="s">
        <v>0</v>
      </c>
      <c r="C1" s="9" t="s">
        <v>13</v>
      </c>
      <c r="D1" s="2" t="s">
        <v>34</v>
      </c>
    </row>
    <row r="2" spans="1:13" s="2" customFormat="1" ht="21" customHeight="1">
      <c r="B2" s="2" t="s">
        <v>1</v>
      </c>
      <c r="C2" s="9" t="s">
        <v>13</v>
      </c>
      <c r="D2" s="2" t="s">
        <v>35</v>
      </c>
    </row>
    <row r="3" spans="1:13" ht="6" customHeight="1"/>
    <row r="4" spans="1:13">
      <c r="A4" s="39" t="s">
        <v>2</v>
      </c>
      <c r="B4" s="40"/>
      <c r="C4" s="40"/>
      <c r="D4" s="40"/>
      <c r="E4" s="40" t="s">
        <v>3</v>
      </c>
      <c r="F4" s="40"/>
      <c r="G4" s="40"/>
      <c r="H4" s="40"/>
      <c r="I4" s="40" t="s">
        <v>4</v>
      </c>
      <c r="J4" s="40"/>
      <c r="K4" s="40"/>
      <c r="L4" s="40"/>
      <c r="M4" s="41" t="s">
        <v>5</v>
      </c>
    </row>
    <row r="5" spans="1:13" ht="19.5">
      <c r="A5" s="39"/>
      <c r="B5" s="40"/>
      <c r="C5" s="40"/>
      <c r="D5" s="40"/>
      <c r="E5" s="15" t="s">
        <v>6</v>
      </c>
      <c r="F5" s="15" t="s">
        <v>7</v>
      </c>
      <c r="G5" s="15" t="s">
        <v>8</v>
      </c>
      <c r="H5" s="15" t="s">
        <v>9</v>
      </c>
      <c r="I5" s="22" t="s">
        <v>25</v>
      </c>
      <c r="J5" s="15" t="s">
        <v>18</v>
      </c>
      <c r="K5" s="15" t="s">
        <v>19</v>
      </c>
      <c r="L5" s="15" t="s">
        <v>20</v>
      </c>
      <c r="M5" s="42"/>
    </row>
    <row r="6" spans="1:13">
      <c r="A6" s="39"/>
      <c r="B6" s="40"/>
      <c r="C6" s="40"/>
      <c r="D6" s="40"/>
      <c r="E6" s="23" t="s">
        <v>21</v>
      </c>
      <c r="F6" s="23" t="s">
        <v>22</v>
      </c>
      <c r="G6" s="23" t="s">
        <v>23</v>
      </c>
      <c r="H6" s="23" t="s">
        <v>24</v>
      </c>
      <c r="I6" s="23" t="s">
        <v>26</v>
      </c>
      <c r="J6" s="23" t="s">
        <v>27</v>
      </c>
      <c r="K6" s="23" t="s">
        <v>23</v>
      </c>
      <c r="L6" s="23" t="s">
        <v>24</v>
      </c>
      <c r="M6" s="43"/>
    </row>
    <row r="7" spans="1:13" ht="6" customHeight="1">
      <c r="A7" s="8"/>
      <c r="B7" s="8"/>
      <c r="C7" s="8"/>
      <c r="D7" s="6"/>
      <c r="E7" s="4"/>
      <c r="F7" s="4"/>
      <c r="G7" s="4"/>
      <c r="H7" s="4"/>
      <c r="I7" s="4"/>
      <c r="J7" s="4"/>
      <c r="K7" s="4"/>
      <c r="L7" s="4"/>
      <c r="M7" s="7"/>
    </row>
    <row r="8" spans="1:13" s="3" customFormat="1" ht="24.95" customHeight="1">
      <c r="A8" s="28"/>
      <c r="B8" s="28">
        <v>2554</v>
      </c>
      <c r="C8" s="28"/>
      <c r="D8" s="26"/>
      <c r="E8" s="21">
        <v>7092</v>
      </c>
      <c r="F8" s="21">
        <v>4092</v>
      </c>
      <c r="G8" s="17">
        <v>59</v>
      </c>
      <c r="H8" s="17">
        <v>3</v>
      </c>
      <c r="I8" s="18">
        <v>11.39</v>
      </c>
      <c r="J8" s="18">
        <v>6.57</v>
      </c>
      <c r="K8" s="18">
        <v>8.32</v>
      </c>
      <c r="L8" s="29">
        <v>0.42</v>
      </c>
      <c r="M8" s="27">
        <v>2011</v>
      </c>
    </row>
    <row r="9" spans="1:13" s="3" customFormat="1" ht="24.95" customHeight="1">
      <c r="A9" s="19"/>
      <c r="B9" s="19"/>
      <c r="C9" s="19"/>
      <c r="D9" s="20"/>
      <c r="E9" s="21"/>
      <c r="F9" s="21"/>
      <c r="G9" s="17"/>
      <c r="H9" s="17"/>
      <c r="I9" s="18"/>
      <c r="J9" s="18"/>
      <c r="K9" s="18"/>
      <c r="L9" s="29"/>
      <c r="M9" s="27"/>
    </row>
    <row r="10" spans="1:13" s="3" customFormat="1" ht="24.95" customHeight="1">
      <c r="A10" s="28"/>
      <c r="B10" s="28">
        <v>2555</v>
      </c>
      <c r="C10" s="28"/>
      <c r="D10" s="26"/>
      <c r="E10" s="21">
        <v>8185</v>
      </c>
      <c r="F10" s="21">
        <v>4019</v>
      </c>
      <c r="G10" s="17">
        <v>35</v>
      </c>
      <c r="H10" s="17">
        <v>1</v>
      </c>
      <c r="I10" s="18">
        <f>(E12/629786)*1000</f>
        <v>10.716338565798541</v>
      </c>
      <c r="J10" s="18">
        <f>(F10/629787)*1000</f>
        <v>6.3815226417820634</v>
      </c>
      <c r="K10" s="18">
        <f>(35/8185)*1000</f>
        <v>4.2761148442272443</v>
      </c>
      <c r="L10" s="29">
        <f>(1/8185)*100000</f>
        <v>12.217470983506415</v>
      </c>
      <c r="M10" s="27">
        <v>2012</v>
      </c>
    </row>
    <row r="11" spans="1:13" s="3" customFormat="1" ht="24.95" customHeight="1">
      <c r="A11" s="19"/>
      <c r="B11" s="19"/>
      <c r="C11" s="19"/>
      <c r="D11" s="20"/>
      <c r="E11" s="21"/>
      <c r="F11" s="21"/>
      <c r="G11" s="17"/>
      <c r="H11" s="17"/>
      <c r="I11" s="18"/>
      <c r="J11" s="18"/>
      <c r="K11" s="18"/>
      <c r="L11" s="29"/>
      <c r="M11" s="27"/>
    </row>
    <row r="12" spans="1:13" s="3" customFormat="1" ht="24.95" customHeight="1">
      <c r="A12" s="28"/>
      <c r="B12" s="28">
        <v>2556</v>
      </c>
      <c r="C12" s="28"/>
      <c r="D12" s="26"/>
      <c r="E12" s="21">
        <v>6749</v>
      </c>
      <c r="F12" s="21">
        <v>4321</v>
      </c>
      <c r="G12" s="17">
        <v>54</v>
      </c>
      <c r="H12" s="17" t="s">
        <v>10</v>
      </c>
      <c r="I12" s="18">
        <v>10.7</v>
      </c>
      <c r="J12" s="18">
        <v>6.85</v>
      </c>
      <c r="K12" s="18">
        <v>8</v>
      </c>
      <c r="L12" s="29" t="s">
        <v>10</v>
      </c>
      <c r="M12" s="27">
        <v>2013</v>
      </c>
    </row>
    <row r="13" spans="1:13" s="3" customFormat="1" ht="24.95" customHeight="1">
      <c r="A13" s="19"/>
      <c r="B13" s="19"/>
      <c r="C13" s="19"/>
      <c r="D13" s="20"/>
      <c r="E13" s="21"/>
      <c r="F13" s="21"/>
      <c r="G13" s="17"/>
      <c r="H13" s="17"/>
      <c r="I13" s="18"/>
      <c r="J13" s="18"/>
      <c r="L13" s="29"/>
      <c r="M13" s="27"/>
    </row>
    <row r="14" spans="1:13" s="3" customFormat="1" ht="24.95" customHeight="1">
      <c r="A14" s="31"/>
      <c r="B14" s="31">
        <v>2557</v>
      </c>
      <c r="C14" s="31"/>
      <c r="D14" s="30"/>
      <c r="E14" s="21">
        <v>6378</v>
      </c>
      <c r="F14" s="21">
        <v>4378</v>
      </c>
      <c r="G14" s="17">
        <v>32</v>
      </c>
      <c r="H14" s="17" t="s">
        <v>10</v>
      </c>
      <c r="I14" s="24">
        <f>(E14/633359)*1000</f>
        <v>10.070118210998817</v>
      </c>
      <c r="J14" s="18">
        <v>6.9</v>
      </c>
      <c r="K14" s="25">
        <f>(G14/E14)*1000</f>
        <v>5.0172467858262779</v>
      </c>
      <c r="L14" s="29" t="s">
        <v>10</v>
      </c>
      <c r="M14" s="27">
        <v>2014</v>
      </c>
    </row>
    <row r="15" spans="1:13" s="3" customFormat="1" ht="24.95" customHeight="1">
      <c r="A15" s="19"/>
      <c r="B15" s="19"/>
      <c r="C15" s="19"/>
      <c r="D15" s="20"/>
      <c r="E15" s="21"/>
      <c r="F15" s="21"/>
      <c r="G15" s="17"/>
      <c r="H15" s="17"/>
      <c r="I15" s="18"/>
      <c r="J15" s="18"/>
      <c r="L15" s="29"/>
      <c r="M15" s="10"/>
    </row>
    <row r="16" spans="1:13" s="3" customFormat="1" ht="24.95" customHeight="1">
      <c r="A16" s="31"/>
      <c r="B16" s="31">
        <v>2558</v>
      </c>
      <c r="C16" s="31"/>
      <c r="D16" s="30"/>
      <c r="E16" s="32">
        <v>5327</v>
      </c>
      <c r="F16" s="32">
        <v>4529</v>
      </c>
      <c r="G16" s="33">
        <v>39</v>
      </c>
      <c r="H16" s="33">
        <v>1</v>
      </c>
      <c r="I16" s="34">
        <v>8.41</v>
      </c>
      <c r="J16" s="35">
        <v>7.2</v>
      </c>
      <c r="K16" s="36">
        <v>7.32</v>
      </c>
      <c r="L16" s="37">
        <v>0.19</v>
      </c>
      <c r="M16" s="38">
        <v>2015</v>
      </c>
    </row>
    <row r="17" spans="1:13" ht="6" customHeight="1">
      <c r="A17" s="11"/>
      <c r="B17" s="11"/>
      <c r="C17" s="11"/>
      <c r="D17" s="12"/>
      <c r="E17" s="13"/>
      <c r="F17" s="13"/>
      <c r="G17" s="13"/>
      <c r="H17" s="13"/>
      <c r="I17" s="5"/>
      <c r="J17" s="5"/>
      <c r="K17" s="5"/>
      <c r="L17" s="5"/>
      <c r="M17" s="14"/>
    </row>
    <row r="18" spans="1:13" ht="6" customHeight="1"/>
    <row r="19" spans="1:13" s="3" customFormat="1" ht="18.75" customHeight="1">
      <c r="B19" s="16" t="s">
        <v>14</v>
      </c>
      <c r="C19" s="3" t="s">
        <v>28</v>
      </c>
      <c r="H19" s="16" t="s">
        <v>33</v>
      </c>
      <c r="I19" s="3" t="s">
        <v>29</v>
      </c>
    </row>
    <row r="20" spans="1:13" s="3" customFormat="1" ht="18.75" customHeight="1">
      <c r="C20" s="3" t="s">
        <v>11</v>
      </c>
      <c r="I20" s="3" t="s">
        <v>30</v>
      </c>
    </row>
    <row r="21" spans="1:13" s="3" customFormat="1" ht="18.75" customHeight="1">
      <c r="C21" s="3" t="s">
        <v>12</v>
      </c>
      <c r="I21" s="3" t="s">
        <v>31</v>
      </c>
    </row>
    <row r="22" spans="1:13" s="3" customFormat="1" ht="17.25">
      <c r="B22" s="16" t="s">
        <v>16</v>
      </c>
      <c r="C22" s="3" t="s">
        <v>15</v>
      </c>
      <c r="H22" s="16" t="s">
        <v>17</v>
      </c>
      <c r="I22" s="3" t="s">
        <v>32</v>
      </c>
    </row>
    <row r="23" spans="1:13" s="3" customFormat="1" ht="17.25">
      <c r="B23" s="16"/>
    </row>
  </sheetData>
  <mergeCells count="4">
    <mergeCell ref="A4:D6"/>
    <mergeCell ref="E4:H4"/>
    <mergeCell ref="I4:L4"/>
    <mergeCell ref="M4:M6"/>
  </mergeCells>
  <pageMargins left="0.6692913385826772" right="0.59055118110236227" top="0.6692913385826772" bottom="0.59055118110236227" header="0.39370078740157483" footer="0.39370078740157483"/>
  <pageSetup paperSize="9" scale="93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T-1.5_Y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2011-05-28T05:04:23Z</cp:lastPrinted>
  <dcterms:created xsi:type="dcterms:W3CDTF">2015-01-06T09:25:26Z</dcterms:created>
  <dcterms:modified xsi:type="dcterms:W3CDTF">2011-05-28T05:17:20Z</dcterms:modified>
</cp:coreProperties>
</file>