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5" sheetId="20" r:id="rId1"/>
  </sheets>
  <definedNames>
    <definedName name="_xlnm.Print_Area" localSheetId="0">'Tab05'!$A$1:$D$25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22" i="20" s="1"/>
  <c r="C6" i="20"/>
  <c r="C21" i="20" s="1"/>
  <c r="C15" i="20" l="1"/>
  <c r="C19" i="20"/>
  <c r="C20" i="20"/>
  <c r="D20" i="20"/>
  <c r="B6" i="20"/>
  <c r="B21" i="20" s="1"/>
  <c r="C18" i="20"/>
  <c r="D19" i="20"/>
  <c r="C22" i="20"/>
  <c r="D21" i="20"/>
  <c r="D15" i="20"/>
  <c r="C17" i="20"/>
  <c r="D18" i="20"/>
  <c r="B15" i="20" l="1"/>
  <c r="B22" i="20"/>
  <c r="B18" i="20"/>
  <c r="B19" i="20"/>
  <c r="B17" i="20"/>
  <c r="B20" i="20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<sst xmlns="http://schemas.openxmlformats.org/spreadsheetml/2006/main" count="23" uniqueCount="16">
  <si>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</si>
  <si>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</si>
  <si>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</si>
  <si>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</si>
  <si>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</si>
  <si>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</si>
  <si>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</si>
  <si>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</si>
  <si>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</si>
  <si>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</si>
  <si>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</si>
  <si>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</si>
  <si>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</si>
  <si>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</si>
  <si>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เดือนมิถุนายน พ.ศ. 2559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</si>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</sst>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#,##0_);_(\(#,##0\);_(&quot;-&quot;_);_(@_)"/>
  </numFmts>
  <fonts count="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188" fontId="2" fillId="0" borderId="0" xfId="4" applyNumberFormat="1" applyFont="1" applyFill="1" applyBorder="1" applyAlignment="1">
      <alignment horizontal="right"/>
    </xf>
    <xf numFmtId="0" fontId="2" fillId="0" borderId="0" xfId="4" applyFont="1" applyFill="1"/>
    <xf numFmtId="0" fontId="4" fillId="0" borderId="0" xfId="4" applyFont="1" applyFill="1"/>
    <xf numFmtId="0" fontId="2" fillId="0" borderId="0" xfId="4" applyFont="1" applyFill="1" applyAlignment="1">
      <alignment horizont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2" fillId="0" borderId="0" xfId="4" applyFont="1" applyFill="1" applyAlignment="1">
      <alignment vertical="center"/>
    </xf>
    <xf numFmtId="188" fontId="4" fillId="0" borderId="0" xfId="4" applyNumberFormat="1" applyFont="1" applyFill="1" applyAlignment="1">
      <alignment vertical="center"/>
    </xf>
    <xf numFmtId="188" fontId="2" fillId="0" borderId="0" xfId="4" applyNumberFormat="1" applyFont="1" applyFill="1" applyAlignment="1">
      <alignment vertical="center"/>
    </xf>
    <xf numFmtId="0" fontId="4" fillId="0" borderId="0" xfId="4" applyFont="1" applyFill="1" applyAlignment="1">
      <alignment vertical="center"/>
    </xf>
    <xf numFmtId="188" fontId="4" fillId="0" borderId="0" xfId="4" applyNumberFormat="1" applyFont="1" applyFill="1" applyBorder="1" applyAlignment="1">
      <alignment horizontal="right"/>
    </xf>
    <xf numFmtId="188" fontId="4" fillId="0" borderId="0" xfId="4" applyNumberFormat="1" applyFont="1" applyFill="1" applyAlignment="1">
      <alignment horizontal="right"/>
    </xf>
    <xf numFmtId="0" fontId="4" fillId="0" borderId="0" xfId="4" applyFont="1" applyFill="1" applyBorder="1" applyAlignment="1">
      <alignment vertical="center"/>
    </xf>
    <xf numFmtId="187" fontId="2" fillId="0" borderId="0" xfId="4" applyNumberFormat="1" applyFont="1" applyFill="1" applyBorder="1" applyAlignment="1">
      <alignment horizontal="right" vertical="center"/>
    </xf>
    <xf numFmtId="187" fontId="2" fillId="0" borderId="0" xfId="4" applyNumberFormat="1" applyFont="1" applyFill="1" applyAlignment="1">
      <alignment vertical="center"/>
    </xf>
    <xf numFmtId="187" fontId="4" fillId="0" borderId="0" xfId="4" applyNumberFormat="1" applyFont="1" applyFill="1" applyBorder="1" applyAlignment="1">
      <alignment horizontal="right" vertical="center"/>
    </xf>
    <xf numFmtId="187" fontId="4" fillId="0" borderId="0" xfId="4" applyNumberFormat="1" applyFont="1" applyFill="1" applyAlignment="1">
      <alignment vertical="center"/>
    </xf>
    <xf numFmtId="0" fontId="4" fillId="0" borderId="2" xfId="4" applyFont="1" applyFill="1" applyBorder="1" applyAlignment="1">
      <alignment vertical="center"/>
    </xf>
    <xf numFmtId="187" fontId="4" fillId="0" borderId="2" xfId="4" applyNumberFormat="1" applyFont="1" applyFill="1" applyBorder="1" applyAlignment="1">
      <alignment horizontal="right" vertical="center"/>
    </xf>
    <xf numFmtId="187" fontId="4" fillId="0" borderId="0" xfId="4" applyNumberFormat="1" applyFont="1" applyFill="1"/>
    <xf numFmtId="187" fontId="4" fillId="0" borderId="0" xfId="4" applyNumberFormat="1" applyFont="1" applyFill="1" applyBorder="1"/>
    <xf numFmtId="187" fontId="4" fillId="0" borderId="3" xfId="4" applyNumberFormat="1" applyFont="1" applyFill="1" applyBorder="1"/>
    <xf numFmtId="0" fontId="6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3" xfId="4" applyFont="1" applyFill="1" applyBorder="1" applyAlignment="1">
      <alignment horizontal="center"/>
    </xf>
    <xf numFmtId="0" fontId="2" fillId="0" borderId="0" xfId="4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B2" sqref="B2"/>
    </sheetView>
  </sheetViews>
  <sheetFormatPr defaultRowHeight="14.25" customHeight="1" x14ac:dyDescent="0.35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 x14ac:dyDescent="0.35">
      <c r="A1" s="2" t="s">
        <v>13</v>
      </c>
      <c r="B1" s="3"/>
      <c r="C1" s="3"/>
      <c r="D1" s="3"/>
    </row>
    <row r="2" spans="1:6" ht="23.25" x14ac:dyDescent="0.35">
      <c r="A2" s="26" t="s">
        <v>14</v>
      </c>
    </row>
    <row r="3" spans="1:6" s="2" customFormat="1" ht="8.25" customHeight="1" x14ac:dyDescent="0.35">
      <c r="A3" s="4"/>
      <c r="B3" s="4"/>
      <c r="C3" s="4"/>
      <c r="D3" s="4"/>
    </row>
    <row r="4" spans="1:6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 x14ac:dyDescent="0.35">
      <c r="A5" s="7"/>
      <c r="B5" s="27" t="s">
        <v>12</v>
      </c>
      <c r="C5" s="27"/>
      <c r="D5" s="27"/>
    </row>
    <row r="6" spans="1:6" s="9" customFormat="1" ht="23.25" x14ac:dyDescent="0.35">
      <c r="A6" s="8" t="s">
        <v>3</v>
      </c>
      <c r="B6" s="1">
        <f>SUM(C6:D6)</f>
        <v>317056</v>
      </c>
      <c r="C6" s="1">
        <f>C8+C9+C10+C11+C12+C13</f>
        <v>171607</v>
      </c>
      <c r="D6" s="1">
        <f>D8+D9+D10+D11+D12+D13</f>
        <v>145449</v>
      </c>
    </row>
    <row r="7" spans="1:6" s="9" customFormat="1" ht="8.25" customHeight="1" x14ac:dyDescent="0.5">
      <c r="A7" s="8"/>
      <c r="B7" s="10"/>
      <c r="C7" s="11"/>
      <c r="D7" s="11"/>
    </row>
    <row r="8" spans="1:6" s="12" customFormat="1" ht="23.25" x14ac:dyDescent="0.35">
      <c r="A8" s="12" t="s">
        <v>6</v>
      </c>
      <c r="B8" s="13">
        <f t="shared" ref="B8:B13" si="0">SUM(C8:D8)</f>
        <v>2898</v>
      </c>
      <c r="C8" s="14">
        <v>1804</v>
      </c>
      <c r="D8" s="14">
        <v>1094</v>
      </c>
    </row>
    <row r="9" spans="1:6" s="12" customFormat="1" ht="23.25" x14ac:dyDescent="0.35">
      <c r="A9" s="12" t="s">
        <v>7</v>
      </c>
      <c r="B9" s="13">
        <f t="shared" si="0"/>
        <v>19894</v>
      </c>
      <c r="C9" s="14">
        <v>9737</v>
      </c>
      <c r="D9" s="14">
        <v>10157</v>
      </c>
    </row>
    <row r="10" spans="1:6" s="12" customFormat="1" ht="23.25" x14ac:dyDescent="0.35">
      <c r="A10" s="12" t="s">
        <v>8</v>
      </c>
      <c r="B10" s="13">
        <f t="shared" si="0"/>
        <v>30861</v>
      </c>
      <c r="C10" s="14">
        <v>17929</v>
      </c>
      <c r="D10" s="14">
        <v>12932</v>
      </c>
    </row>
    <row r="11" spans="1:6" s="12" customFormat="1" ht="23.25" x14ac:dyDescent="0.35">
      <c r="A11" s="12" t="s">
        <v>9</v>
      </c>
      <c r="B11" s="13">
        <f t="shared" si="0"/>
        <v>121489</v>
      </c>
      <c r="C11" s="14">
        <v>85683</v>
      </c>
      <c r="D11" s="14">
        <v>35806</v>
      </c>
    </row>
    <row r="12" spans="1:6" ht="23.25" x14ac:dyDescent="0.35">
      <c r="A12" s="12" t="s">
        <v>10</v>
      </c>
      <c r="B12" s="13">
        <f t="shared" si="0"/>
        <v>141058</v>
      </c>
      <c r="C12" s="14">
        <v>55694</v>
      </c>
      <c r="D12" s="14">
        <v>85364</v>
      </c>
    </row>
    <row r="13" spans="1:6" ht="23.25" x14ac:dyDescent="0.35">
      <c r="A13" s="15" t="s">
        <v>11</v>
      </c>
      <c r="B13" s="13">
        <f t="shared" si="0"/>
        <v>856</v>
      </c>
      <c r="C13" s="14">
        <v>760</v>
      </c>
      <c r="D13" s="14">
        <v>96</v>
      </c>
    </row>
    <row r="14" spans="1:6" ht="23.25" x14ac:dyDescent="0.35">
      <c r="B14" s="28" t="s">
        <v>5</v>
      </c>
      <c r="C14" s="28"/>
      <c r="D14" s="28"/>
    </row>
    <row r="15" spans="1:6" s="9" customFormat="1" ht="23.25" x14ac:dyDescent="0.5">
      <c r="A15" s="8" t="s">
        <v>3</v>
      </c>
      <c r="B15" s="16">
        <f>+B6/$B$6*100</f>
        <v>100</v>
      </c>
      <c r="C15" s="16">
        <f>+C6/$C$6*100</f>
        <v>100</v>
      </c>
      <c r="D15" s="16">
        <f>+D6/$D$6*100</f>
        <v>100</v>
      </c>
      <c r="F15" s="17"/>
    </row>
    <row r="16" spans="1:6" s="9" customFormat="1" ht="9" customHeight="1" x14ac:dyDescent="0.5">
      <c r="A16" s="8"/>
      <c r="B16" s="16"/>
      <c r="C16" s="16"/>
      <c r="D16" s="16"/>
    </row>
    <row r="17" spans="1:6" s="12" customFormat="1" ht="23.25" x14ac:dyDescent="0.5">
      <c r="A17" s="12" t="s">
        <v>6</v>
      </c>
      <c r="B17" s="18">
        <f>+B8/$B$6*100</f>
        <v>0.91403411384739608</v>
      </c>
      <c r="C17" s="18">
        <f>+C8/$C$6*100</f>
        <v>1.051239168565385</v>
      </c>
      <c r="D17" s="18">
        <v>0.74</v>
      </c>
      <c r="E17" s="19"/>
      <c r="F17" s="19"/>
    </row>
    <row r="18" spans="1:6" s="12" customFormat="1" ht="23.25" x14ac:dyDescent="0.5">
      <c r="A18" s="12" t="s">
        <v>7</v>
      </c>
      <c r="B18" s="18">
        <f t="shared" ref="B18:B22" si="1">+B9/$B$6*100</f>
        <v>6.2746013322567631</v>
      </c>
      <c r="C18" s="18">
        <f>+C9/$C$6*100</f>
        <v>5.6740109669185985</v>
      </c>
      <c r="D18" s="18">
        <f t="shared" ref="D18:D21" si="2">+D9/$D$6*100</f>
        <v>6.983203734642383</v>
      </c>
      <c r="F18" s="19"/>
    </row>
    <row r="19" spans="1:6" s="12" customFormat="1" ht="23.25" x14ac:dyDescent="0.5">
      <c r="A19" s="12" t="s">
        <v>8</v>
      </c>
      <c r="B19" s="18">
        <f t="shared" si="1"/>
        <v>9.7336117278966494</v>
      </c>
      <c r="C19" s="18">
        <f t="shared" ref="C19:C22" si="3">+C10/$C$6*100</f>
        <v>10.447709009539238</v>
      </c>
      <c r="D19" s="18">
        <f>+D10/$D$6*100</f>
        <v>8.8910889727670863</v>
      </c>
      <c r="F19" s="19"/>
    </row>
    <row r="20" spans="1:6" s="12" customFormat="1" ht="23.25" x14ac:dyDescent="0.5">
      <c r="A20" s="12" t="s">
        <v>9</v>
      </c>
      <c r="B20" s="18">
        <f>+B11/$B$6*100</f>
        <v>38.317836596689538</v>
      </c>
      <c r="C20" s="18">
        <f t="shared" si="3"/>
        <v>49.929781419172876</v>
      </c>
      <c r="D20" s="18">
        <f>+D11/$D$6*100</f>
        <v>24.617563544610139</v>
      </c>
      <c r="F20" s="19"/>
    </row>
    <row r="21" spans="1:6" ht="23.25" x14ac:dyDescent="0.35">
      <c r="A21" s="12" t="s">
        <v>10</v>
      </c>
      <c r="B21" s="18">
        <f t="shared" si="1"/>
        <v>44.489932377876464</v>
      </c>
      <c r="C21" s="18">
        <f t="shared" si="3"/>
        <v>32.454387058802965</v>
      </c>
      <c r="D21" s="18">
        <f t="shared" si="2"/>
        <v>58.689987555775566</v>
      </c>
      <c r="F21" s="19"/>
    </row>
    <row r="22" spans="1:6" ht="23.25" x14ac:dyDescent="0.35">
      <c r="A22" s="20" t="s">
        <v>11</v>
      </c>
      <c r="B22" s="21">
        <f t="shared" si="1"/>
        <v>0.26998385143318532</v>
      </c>
      <c r="C22" s="21">
        <f t="shared" si="3"/>
        <v>0.44287237700093818</v>
      </c>
      <c r="D22" s="18">
        <f>+D13/$D$6*100</f>
        <v>6.6002516345935694E-2</v>
      </c>
      <c r="F22" s="19"/>
    </row>
    <row r="23" spans="1:6" ht="8.25" customHeight="1" x14ac:dyDescent="0.35">
      <c r="B23" s="22"/>
      <c r="C23" s="23"/>
      <c r="D23" s="24"/>
    </row>
    <row r="24" spans="1:6" ht="23.25" x14ac:dyDescent="0.35">
      <c r="A24" s="25" t="s">
        <v>15</v>
      </c>
    </row>
    <row r="25" spans="1:6" ht="23.25" x14ac:dyDescent="0.35"/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2017-01-24T07:04:40Z</dcterms:modified>
</cp:coreProperties>
</file>