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5ok" sheetId="20" r:id="rId1"/>
  </sheets>
  <definedNames>
    <definedName name="_xlnm.Print_Area" localSheetId="0">ตารางที่5ok!$A$1:$D$24</definedName>
  </definedNames>
  <calcPr calcId="124519"/>
</workbook>
</file>

<file path=xl/calcChain.xml><?xml version="1.0" encoding="utf-8"?>
<calcChain xmlns="http://schemas.openxmlformats.org/spreadsheetml/2006/main">
  <c r="C6" i="20"/>
  <c r="D6"/>
  <c r="D18" s="1"/>
  <c r="D21" l="1"/>
  <c r="B6"/>
  <c r="D19"/>
  <c r="C22"/>
  <c r="C20"/>
  <c r="C18"/>
  <c r="D20"/>
  <c r="C21"/>
  <c r="C19"/>
  <c r="B13"/>
  <c r="B12"/>
  <c r="B11"/>
  <c r="B10"/>
  <c r="B9"/>
  <c r="B8"/>
  <c r="B18" l="1"/>
  <c r="B22"/>
  <c r="B17"/>
  <c r="B21"/>
  <c r="B19"/>
  <c r="C15"/>
  <c r="C17"/>
  <c r="D17"/>
  <c r="D15"/>
  <c r="B15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<sst xmlns="http://schemas.openxmlformats.org/spreadsheetml/2006/main" count="23" uniqueCount="16">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</sst>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3" applyFont="1"/>
    <xf numFmtId="0" fontId="7" fillId="0" borderId="0" xfId="3" applyFont="1"/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190" fontId="7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190" fontId="6" fillId="0" borderId="0" xfId="3" applyNumberFormat="1" applyFont="1" applyAlignment="1">
      <alignment vertical="center"/>
    </xf>
    <xf numFmtId="0" fontId="8" fillId="0" borderId="0" xfId="3" applyFont="1"/>
    <xf numFmtId="190" fontId="8" fillId="0" borderId="0" xfId="3" applyNumberFormat="1" applyFont="1"/>
    <xf numFmtId="190" fontId="8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195" fontId="6" fillId="0" borderId="0" xfId="3" applyNumberFormat="1" applyFont="1" applyFill="1" applyBorder="1" applyAlignment="1">
      <alignment horizontal="right"/>
    </xf>
    <xf numFmtId="195" fontId="6" fillId="0" borderId="0" xfId="3" applyNumberFormat="1" applyFont="1" applyBorder="1" applyAlignment="1">
      <alignment horizontal="right"/>
    </xf>
    <xf numFmtId="195" fontId="7" fillId="0" borderId="0" xfId="3" applyNumberFormat="1" applyFont="1" applyAlignment="1">
      <alignment vertical="center"/>
    </xf>
    <xf numFmtId="195" fontId="6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195" fontId="8" fillId="0" borderId="0" xfId="3" applyNumberFormat="1" applyFont="1" applyBorder="1" applyAlignment="1">
      <alignment horizontal="right"/>
    </xf>
    <xf numFmtId="195" fontId="8" fillId="0" borderId="0" xfId="3" applyNumberFormat="1" applyFont="1" applyAlignment="1">
      <alignment horizontal="right"/>
    </xf>
    <xf numFmtId="195" fontId="7" fillId="0" borderId="0" xfId="3" applyNumberFormat="1" applyFont="1" applyAlignment="1">
      <alignment horizontal="right"/>
    </xf>
    <xf numFmtId="0" fontId="8" fillId="0" borderId="0" xfId="3" applyFont="1" applyBorder="1" applyAlignment="1">
      <alignment vertical="center"/>
    </xf>
    <xf numFmtId="190" fontId="6" fillId="0" borderId="0" xfId="3" applyNumberFormat="1" applyFont="1" applyBorder="1" applyAlignment="1">
      <alignment horizontal="right" vertical="center"/>
    </xf>
    <xf numFmtId="190" fontId="7" fillId="0" borderId="0" xfId="3" applyNumberFormat="1" applyFont="1" applyBorder="1" applyAlignment="1">
      <alignment horizontal="right" vertical="center"/>
    </xf>
    <xf numFmtId="0" fontId="8" fillId="0" borderId="2" xfId="3" applyFont="1" applyBorder="1" applyAlignment="1">
      <alignment vertical="center"/>
    </xf>
    <xf numFmtId="190" fontId="7" fillId="0" borderId="2" xfId="3" applyNumberFormat="1" applyFont="1" applyBorder="1" applyAlignment="1">
      <alignment horizontal="right" vertical="center"/>
    </xf>
    <xf numFmtId="190" fontId="8" fillId="0" borderId="0" xfId="3" applyNumberFormat="1" applyFont="1" applyBorder="1"/>
    <xf numFmtId="0" fontId="9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4"/>
  <sheetViews>
    <sheetView showGridLines="0" tabSelected="1" view="pageBreakPreview" zoomScale="90" zoomScaleNormal="75" zoomScaleSheetLayoutView="90" workbookViewId="0">
      <selection activeCell="A24" sqref="A24:XFD24"/>
    </sheetView>
  </sheetViews>
  <sheetFormatPr defaultRowHeight="14.25" customHeight="1"/>
  <cols>
    <col min="1" max="1" width="51.28515625" style="5" customWidth="1"/>
    <col min="2" max="4" width="17.7109375" style="5" customWidth="1"/>
    <col min="5" max="16384" width="9.140625" style="5"/>
  </cols>
  <sheetData>
    <row r="1" spans="1:5" s="4" customFormat="1" ht="22.5">
      <c r="A1" s="4" t="s">
        <v>13</v>
      </c>
      <c r="B1" s="5"/>
      <c r="C1" s="5"/>
      <c r="D1" s="5"/>
    </row>
    <row r="2" spans="1:5" s="4" customFormat="1" ht="22.5">
      <c r="A2" s="3" t="s">
        <v>14</v>
      </c>
      <c r="B2" s="16"/>
      <c r="C2" s="16"/>
      <c r="D2" s="16"/>
    </row>
    <row r="3" spans="1:5" s="4" customFormat="1" ht="8.25" customHeight="1">
      <c r="A3" s="3"/>
      <c r="B3" s="16"/>
      <c r="C3" s="16"/>
      <c r="D3" s="16"/>
    </row>
    <row r="4" spans="1:5" s="4" customFormat="1" ht="27" customHeight="1">
      <c r="A4" s="17" t="s">
        <v>4</v>
      </c>
      <c r="B4" s="6" t="s">
        <v>0</v>
      </c>
      <c r="C4" s="6" t="s">
        <v>1</v>
      </c>
      <c r="D4" s="6" t="s">
        <v>2</v>
      </c>
    </row>
    <row r="5" spans="1:5" s="4" customFormat="1" ht="22.5">
      <c r="A5" s="7"/>
      <c r="B5" s="34" t="s">
        <v>12</v>
      </c>
      <c r="C5" s="34"/>
      <c r="D5" s="34"/>
    </row>
    <row r="6" spans="1:5" s="8" customFormat="1" ht="22.5">
      <c r="A6" s="9" t="s">
        <v>3</v>
      </c>
      <c r="B6" s="18">
        <f>SUM(C6:D6)</f>
        <v>312796</v>
      </c>
      <c r="C6" s="18">
        <f>C8+C9+C10+C11+C12+C13</f>
        <v>168801</v>
      </c>
      <c r="D6" s="19">
        <f>D8+D9+D10+D11+D12+D13</f>
        <v>143995</v>
      </c>
    </row>
    <row r="7" spans="1:5" s="8" customFormat="1" ht="8.25" customHeight="1">
      <c r="A7" s="9"/>
      <c r="B7" s="20"/>
      <c r="C7" s="21"/>
      <c r="D7" s="21"/>
    </row>
    <row r="8" spans="1:5" s="11" customFormat="1" ht="22.5">
      <c r="A8" s="22" t="s">
        <v>6</v>
      </c>
      <c r="B8" s="23">
        <f t="shared" ref="B8:B13" si="0">SUM(C8:D8)</f>
        <v>2367</v>
      </c>
      <c r="C8" s="24">
        <v>1771</v>
      </c>
      <c r="D8" s="24">
        <v>596</v>
      </c>
    </row>
    <row r="9" spans="1:5" s="11" customFormat="1" ht="22.5">
      <c r="A9" s="22" t="s">
        <v>7</v>
      </c>
      <c r="B9" s="23">
        <f t="shared" si="0"/>
        <v>18076</v>
      </c>
      <c r="C9" s="24">
        <v>10092</v>
      </c>
      <c r="D9" s="24">
        <v>7984</v>
      </c>
    </row>
    <row r="10" spans="1:5" s="11" customFormat="1" ht="22.5">
      <c r="A10" s="22" t="s">
        <v>8</v>
      </c>
      <c r="B10" s="23">
        <f t="shared" si="0"/>
        <v>26277</v>
      </c>
      <c r="C10" s="24">
        <v>15549</v>
      </c>
      <c r="D10" s="24">
        <v>10728</v>
      </c>
    </row>
    <row r="11" spans="1:5" s="11" customFormat="1" ht="22.5">
      <c r="A11" s="22" t="s">
        <v>9</v>
      </c>
      <c r="B11" s="23">
        <f t="shared" si="0"/>
        <v>127479</v>
      </c>
      <c r="C11" s="24">
        <v>85169</v>
      </c>
      <c r="D11" s="24">
        <v>42310</v>
      </c>
    </row>
    <row r="12" spans="1:5" ht="22.5">
      <c r="A12" s="22" t="s">
        <v>10</v>
      </c>
      <c r="B12" s="23">
        <f t="shared" si="0"/>
        <v>138140</v>
      </c>
      <c r="C12" s="24">
        <v>55763</v>
      </c>
      <c r="D12" s="25">
        <v>82377</v>
      </c>
    </row>
    <row r="13" spans="1:5" ht="22.5">
      <c r="A13" s="26" t="s">
        <v>11</v>
      </c>
      <c r="B13" s="23">
        <f t="shared" si="0"/>
        <v>457</v>
      </c>
      <c r="C13" s="24">
        <v>457</v>
      </c>
      <c r="D13" s="24">
        <v>0</v>
      </c>
    </row>
    <row r="14" spans="1:5" ht="22.5">
      <c r="B14" s="35" t="s">
        <v>5</v>
      </c>
      <c r="C14" s="35"/>
      <c r="D14" s="35"/>
    </row>
    <row r="15" spans="1:5" s="8" customFormat="1" ht="22.5">
      <c r="A15" s="9" t="s">
        <v>3</v>
      </c>
      <c r="B15" s="27">
        <f>+B6/$B$6*100</f>
        <v>100</v>
      </c>
      <c r="C15" s="27">
        <f>+C6/$C$6*100</f>
        <v>100</v>
      </c>
      <c r="D15" s="27">
        <f>+D6/$D$6*100</f>
        <v>100</v>
      </c>
      <c r="E15" s="12"/>
    </row>
    <row r="16" spans="1:5" s="8" customFormat="1" ht="9" customHeight="1">
      <c r="A16" s="9"/>
      <c r="B16" s="27"/>
      <c r="C16" s="27"/>
      <c r="D16" s="27"/>
    </row>
    <row r="17" spans="1:5" s="11" customFormat="1" ht="22.5">
      <c r="A17" s="22" t="s">
        <v>6</v>
      </c>
      <c r="B17" s="28">
        <f>+B8/$B$6*100</f>
        <v>0.75672323175488176</v>
      </c>
      <c r="C17" s="28">
        <f>+C8/$C$6*100</f>
        <v>1.0491644006848302</v>
      </c>
      <c r="D17" s="28">
        <f t="shared" ref="D17:D21" si="1">+D8/$D$6*100</f>
        <v>0.41390326052987952</v>
      </c>
      <c r="E17" s="10"/>
    </row>
    <row r="18" spans="1:5" s="11" customFormat="1" ht="22.5">
      <c r="A18" s="22" t="s">
        <v>7</v>
      </c>
      <c r="B18" s="28">
        <f t="shared" ref="B18:B22" si="2">+B9/$B$6*100</f>
        <v>5.7788462768066085</v>
      </c>
      <c r="C18" s="28">
        <f t="shared" ref="C18:C22" si="3">+C9/$C$6*100</f>
        <v>5.9786375673129903</v>
      </c>
      <c r="D18" s="28">
        <f t="shared" si="1"/>
        <v>5.5446369665613382</v>
      </c>
      <c r="E18" s="10"/>
    </row>
    <row r="19" spans="1:5" s="11" customFormat="1" ht="22.5">
      <c r="A19" s="22" t="s">
        <v>8</v>
      </c>
      <c r="B19" s="28">
        <f t="shared" si="2"/>
        <v>8.4006828731825216</v>
      </c>
      <c r="C19" s="28">
        <f t="shared" si="3"/>
        <v>9.2114383208630279</v>
      </c>
      <c r="D19" s="28">
        <f t="shared" si="1"/>
        <v>7.4502586895378311</v>
      </c>
      <c r="E19" s="10"/>
    </row>
    <row r="20" spans="1:5" s="11" customFormat="1" ht="22.5">
      <c r="A20" s="22" t="s">
        <v>9</v>
      </c>
      <c r="B20" s="28">
        <v>40.700000000000003</v>
      </c>
      <c r="C20" s="28">
        <f t="shared" si="3"/>
        <v>50.455269814752278</v>
      </c>
      <c r="D20" s="28">
        <f t="shared" si="1"/>
        <v>29.382964686273827</v>
      </c>
      <c r="E20" s="10"/>
    </row>
    <row r="21" spans="1:5" ht="22.5">
      <c r="A21" s="22" t="s">
        <v>10</v>
      </c>
      <c r="B21" s="28">
        <f t="shared" si="2"/>
        <v>44.162968835918619</v>
      </c>
      <c r="C21" s="28">
        <f t="shared" si="3"/>
        <v>33.034756903098916</v>
      </c>
      <c r="D21" s="28">
        <f t="shared" si="1"/>
        <v>57.208236397097124</v>
      </c>
      <c r="E21" s="10"/>
    </row>
    <row r="22" spans="1:5" ht="22.5">
      <c r="A22" s="29" t="s">
        <v>11</v>
      </c>
      <c r="B22" s="30">
        <f t="shared" si="2"/>
        <v>0.14610161255259019</v>
      </c>
      <c r="C22" s="30">
        <f t="shared" si="3"/>
        <v>0.27073299328795447</v>
      </c>
      <c r="D22" s="24">
        <v>0</v>
      </c>
      <c r="E22" s="10"/>
    </row>
    <row r="23" spans="1:5" ht="9" customHeight="1">
      <c r="A23" s="13"/>
      <c r="B23" s="14"/>
      <c r="C23" s="31"/>
      <c r="D23" s="15"/>
    </row>
    <row r="24" spans="1:5" s="1" customFormat="1" ht="21" customHeight="1">
      <c r="A24" s="32" t="s">
        <v>15</v>
      </c>
      <c r="B24" s="2"/>
      <c r="C24" s="2"/>
      <c r="D24" s="2"/>
      <c r="E24" s="33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2011-05-28T09:43:17Z</dcterms:modified>
</cp:coreProperties>
</file>