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5" sheetId="2" r:id="rId1"/>
  </sheets>
  <definedNames>
    <definedName name="_xlnm.Print_Area" localSheetId="0">ตารางที่5!$A$1:$E$20</definedName>
  </definedNames>
  <calcPr calcId="125725" calcMode="manual"/>
</workbook>
</file>

<file path=xl/calcChain.xml><?xml version="1.0" encoding="utf-8"?>
<calcChain xmlns="http://schemas.openxmlformats.org/spreadsheetml/2006/main">
  <c r="E2" i="2"/>
  <c r="D10"/>
  <c r="C10"/>
  <c r="B10"/>
  <c r="D9"/>
  <c r="C9"/>
  <c r="B9"/>
  <c r="D8"/>
  <c r="C8"/>
  <c r="B8"/>
  <c r="D7"/>
  <c r="C7"/>
  <c r="B7"/>
  <c r="D6"/>
  <c r="C6"/>
  <c r="B6"/>
  <c r="D5"/>
  <c r="C5"/>
  <c r="B5"/>
  <c r="I15"/>
  <c r="J15"/>
  <c r="K15"/>
  <c r="L15"/>
  <c r="H15"/>
  <c r="C14" l="1"/>
  <c r="B17"/>
  <c r="C18"/>
  <c r="C16"/>
  <c r="D15"/>
  <c r="D16"/>
  <c r="B18"/>
  <c r="B15"/>
  <c r="B14"/>
  <c r="C15"/>
  <c r="D17"/>
  <c r="B16"/>
  <c r="C17"/>
  <c r="D18"/>
  <c r="D14"/>
  <c r="C13" l="1"/>
  <c r="B13"/>
  <c r="D13"/>
  <c r="H17"/>
  <c r="I17"/>
  <c r="G17"/>
</calcChain>
</file>

<file path=xl/sharedStrings.xml><?xml version="1.0" encoding="utf-8"?>
<sst xmlns="http://schemas.openxmlformats.org/spreadsheetml/2006/main" count="35" uniqueCount="23">
  <si>
    <t>รวม</t>
  </si>
  <si>
    <t>ชาย</t>
  </si>
  <si>
    <t>หญิง</t>
  </si>
  <si>
    <t>ยอดรวม</t>
  </si>
  <si>
    <t>สถานภาพการทำงาน</t>
  </si>
  <si>
    <t>-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</si>
  <si>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</si>
  <si>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</si>
  <si>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</si>
  <si>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</si>
  <si>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</si>
  <si>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</si>
  <si>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</si>
  <si>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</si>
  <si>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นายจ้าง</t>
  </si>
  <si>
    <t xml:space="preserve"> ลูกจ้างรัฐบาล</t>
  </si>
  <si>
    <t>ลูกจ้างเอกชน</t>
  </si>
  <si>
    <t>ทำงานส่วนตัว</t>
  </si>
  <si>
    <t>ช่วยธุรกิจครัวเรือน</t>
  </si>
  <si>
    <t>ตารางที่ 5  จำนวนและร้อยละของผู้มีงานทำ  จำแนกตามสถานภาพการทำงานและเพศ</t>
  </si>
  <si>
    <t>v</t>
  </si>
  <si>
    <t>การรวมกลุ่ม</t>
  </si>
  <si>
    <t>ที่มา : การสำรวจภาวะการทำงานของประชากร จังหวัดกาญจนบุรี ไตรมาส 2 : เมษายน - มิถุนายน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</si>
</sst>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2" formatCode="#,###\-\ "/>
  </numFmts>
  <fonts count="10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 applyAlignment="1"/>
    <xf numFmtId="188" fontId="3" fillId="0" borderId="2" xfId="0" applyNumberFormat="1" applyFont="1" applyBorder="1" applyAlignment="1">
      <alignment horizontal="right" vertical="center"/>
    </xf>
    <xf numFmtId="0" fontId="5" fillId="0" borderId="2" xfId="0" applyFont="1" applyBorder="1"/>
    <xf numFmtId="188" fontId="5" fillId="0" borderId="0" xfId="0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192" fontId="3" fillId="0" borderId="0" xfId="1" applyNumberFormat="1" applyFont="1" applyAlignment="1">
      <alignment horizontal="right" vertical="center"/>
    </xf>
    <xf numFmtId="192" fontId="3" fillId="0" borderId="0" xfId="1" applyNumberFormat="1" applyFont="1" applyAlignment="1">
      <alignment horizontal="right" vertical="justify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2" fillId="2" borderId="3" xfId="0" applyFont="1" applyFill="1" applyBorder="1"/>
    <xf numFmtId="0" fontId="3" fillId="3" borderId="0" xfId="0" applyFont="1" applyFill="1"/>
    <xf numFmtId="0" fontId="6" fillId="0" borderId="1" xfId="0" applyFont="1" applyBorder="1" applyAlignment="1">
      <alignment vertical="center"/>
    </xf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00CC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W27"/>
  <sheetViews>
    <sheetView tabSelected="1" view="pageBreakPreview" topLeftCell="A16" zoomScaleSheetLayoutView="100" workbookViewId="0">
      <selection activeCell="G20" sqref="G20"/>
    </sheetView>
  </sheetViews>
  <sheetFormatPr defaultRowHeight="30.75" customHeight="1"/>
  <cols>
    <col min="1" max="1" width="29.42578125" style="6" customWidth="1"/>
    <col min="2" max="2" width="17.140625" style="6" customWidth="1"/>
    <col min="3" max="3" width="18.140625" style="6" customWidth="1"/>
    <col min="4" max="4" width="19.42578125" style="6" customWidth="1"/>
    <col min="5" max="5" width="6.140625" style="6" customWidth="1"/>
    <col min="6" max="16384" width="9.140625" style="6"/>
  </cols>
  <sheetData>
    <row r="1" spans="1:23" s="1" customFormat="1" ht="30.75" customHeight="1">
      <c r="A1" s="1" t="s">
        <v>19</v>
      </c>
      <c r="B1" s="2"/>
      <c r="C1" s="2"/>
      <c r="D1" s="2"/>
    </row>
    <row r="2" spans="1:23" s="1" customFormat="1" ht="17.25" customHeight="1">
      <c r="A2" s="9"/>
      <c r="B2" s="9"/>
      <c r="C2" s="9"/>
      <c r="D2" s="9"/>
      <c r="E2" s="23" t="e">
        <f>#REF!</f>
        <v>#REF!</v>
      </c>
    </row>
    <row r="3" spans="1:23" s="1" customFormat="1" ht="30.75" customHeight="1">
      <c r="A3" s="35" t="s">
        <v>4</v>
      </c>
      <c r="B3" s="36" t="s">
        <v>0</v>
      </c>
      <c r="C3" s="36" t="s">
        <v>1</v>
      </c>
      <c r="D3" s="36" t="s">
        <v>2</v>
      </c>
      <c r="E3" s="37"/>
    </row>
    <row r="4" spans="1:23" s="1" customFormat="1" ht="30.75" customHeight="1">
      <c r="A4" s="7"/>
      <c r="B4" s="20"/>
      <c r="C4" s="21" t="s">
        <v>6</v>
      </c>
      <c r="D4" s="20"/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21</v>
      </c>
    </row>
    <row r="5" spans="1:23" s="11" customFormat="1" ht="24.95" customHeight="1">
      <c r="A5" s="3" t="s">
        <v>3</v>
      </c>
      <c r="B5" s="4">
        <f>G5</f>
        <v>457319.57</v>
      </c>
      <c r="C5" s="4">
        <f>G6</f>
        <v>253337.39</v>
      </c>
      <c r="D5" s="4">
        <f>G7</f>
        <v>203982.18</v>
      </c>
      <c r="E5" s="10"/>
      <c r="F5" s="14"/>
      <c r="G5" s="10">
        <v>457319.57</v>
      </c>
      <c r="H5" s="10">
        <v>7544.57</v>
      </c>
      <c r="I5" s="10">
        <v>42832.22</v>
      </c>
      <c r="J5" s="10">
        <v>159686.35999999999</v>
      </c>
      <c r="K5" s="10">
        <v>149879.76999999999</v>
      </c>
      <c r="L5" s="10">
        <v>97376.65</v>
      </c>
      <c r="M5" s="10" t="s">
        <v>5</v>
      </c>
      <c r="N5" s="24" t="s">
        <v>0</v>
      </c>
    </row>
    <row r="6" spans="1:23" s="15" customFormat="1" ht="24.95" customHeight="1">
      <c r="A6" s="12" t="s">
        <v>8</v>
      </c>
      <c r="B6" s="5">
        <f>H5</f>
        <v>7544.57</v>
      </c>
      <c r="C6" s="5">
        <f>H6</f>
        <v>5816.29</v>
      </c>
      <c r="D6" s="5">
        <f>H7</f>
        <v>1728.28</v>
      </c>
      <c r="E6" s="10"/>
      <c r="F6" s="14"/>
      <c r="G6" s="14">
        <v>253337.39</v>
      </c>
      <c r="H6" s="14">
        <v>5816.29</v>
      </c>
      <c r="I6" s="14">
        <v>23527.31</v>
      </c>
      <c r="J6" s="14">
        <v>97980.51</v>
      </c>
      <c r="K6" s="14">
        <v>89280.38</v>
      </c>
      <c r="L6" s="14">
        <v>36732.9</v>
      </c>
      <c r="M6" s="14" t="s">
        <v>5</v>
      </c>
      <c r="N6" s="24" t="s">
        <v>1</v>
      </c>
    </row>
    <row r="7" spans="1:23" s="15" customFormat="1" ht="24.95" customHeight="1">
      <c r="A7" s="12" t="s">
        <v>9</v>
      </c>
      <c r="B7" s="5">
        <f>I5</f>
        <v>42832.22</v>
      </c>
      <c r="C7" s="5">
        <f>I6</f>
        <v>23527.31</v>
      </c>
      <c r="D7" s="5">
        <f>I7</f>
        <v>19304.91</v>
      </c>
      <c r="E7" s="10"/>
      <c r="F7" s="14"/>
      <c r="G7" s="14">
        <v>203982.18</v>
      </c>
      <c r="H7" s="14">
        <v>1728.28</v>
      </c>
      <c r="I7" s="14">
        <v>19304.91</v>
      </c>
      <c r="J7" s="14">
        <v>61705.84</v>
      </c>
      <c r="K7" s="14">
        <v>60599.38</v>
      </c>
      <c r="L7" s="14">
        <v>60643.75</v>
      </c>
      <c r="M7" s="14" t="s">
        <v>5</v>
      </c>
      <c r="N7" s="24" t="s">
        <v>2</v>
      </c>
    </row>
    <row r="8" spans="1:23" s="15" customFormat="1" ht="24.95" customHeight="1">
      <c r="A8" s="12" t="s">
        <v>10</v>
      </c>
      <c r="B8" s="5">
        <f>J5</f>
        <v>159686.35999999999</v>
      </c>
      <c r="C8" s="5">
        <f>J6</f>
        <v>97980.51</v>
      </c>
      <c r="D8" s="5">
        <f>J7</f>
        <v>61705.84</v>
      </c>
      <c r="E8" s="10"/>
      <c r="F8" s="14"/>
      <c r="G8" s="25"/>
    </row>
    <row r="9" spans="1:23" s="15" customFormat="1" ht="24.95" customHeight="1">
      <c r="A9" s="12" t="s">
        <v>11</v>
      </c>
      <c r="B9" s="5">
        <f>K5</f>
        <v>149879.76999999999</v>
      </c>
      <c r="C9" s="5">
        <f>K6</f>
        <v>89280.38</v>
      </c>
      <c r="D9" s="5">
        <f>K7</f>
        <v>60599.38</v>
      </c>
      <c r="E9" s="10"/>
      <c r="F9" s="14"/>
    </row>
    <row r="10" spans="1:23" ht="24.95" customHeight="1">
      <c r="A10" s="12" t="s">
        <v>12</v>
      </c>
      <c r="B10" s="5">
        <f>L5</f>
        <v>97376.65</v>
      </c>
      <c r="C10" s="5">
        <f>L6</f>
        <v>36732.9</v>
      </c>
      <c r="D10" s="5">
        <f>L7</f>
        <v>60643.75</v>
      </c>
      <c r="E10" s="10"/>
      <c r="F10" s="14"/>
      <c r="G10" s="1"/>
    </row>
    <row r="11" spans="1:23" ht="24.95" customHeight="1">
      <c r="A11" s="17" t="s">
        <v>13</v>
      </c>
      <c r="B11" s="33">
        <v>0</v>
      </c>
      <c r="C11" s="33">
        <v>0</v>
      </c>
      <c r="D11" s="33">
        <v>0</v>
      </c>
      <c r="H11" s="13"/>
      <c r="I11" s="8"/>
      <c r="J11" s="16"/>
      <c r="K11" s="16"/>
      <c r="L11" s="16"/>
    </row>
    <row r="12" spans="1:23" ht="24.95" customHeight="1">
      <c r="A12" s="2"/>
      <c r="B12" s="27"/>
      <c r="C12" s="22" t="s">
        <v>7</v>
      </c>
      <c r="D12" s="27"/>
      <c r="H12" s="16"/>
      <c r="I12" s="16"/>
      <c r="J12" s="16"/>
      <c r="K12" s="16"/>
      <c r="L12" s="16"/>
      <c r="V12" s="1"/>
      <c r="W12" s="1"/>
    </row>
    <row r="13" spans="1:23" s="11" customFormat="1" ht="24.95" customHeight="1">
      <c r="A13" s="3" t="s">
        <v>3</v>
      </c>
      <c r="B13" s="18">
        <f>SUM(B14:B19)</f>
        <v>99.999999999999986</v>
      </c>
      <c r="C13" s="18">
        <f>SUM(C14:C19)</f>
        <v>100</v>
      </c>
      <c r="D13" s="18">
        <f>SUM(D14:D19)</f>
        <v>99.999990195221969</v>
      </c>
      <c r="G13" s="14">
        <v>2555</v>
      </c>
      <c r="H13" s="25">
        <v>16864</v>
      </c>
      <c r="I13" s="25">
        <v>31756</v>
      </c>
      <c r="J13" s="25">
        <v>210008</v>
      </c>
      <c r="K13" s="25">
        <v>129130</v>
      </c>
      <c r="L13" s="25">
        <v>116372</v>
      </c>
    </row>
    <row r="14" spans="1:23" s="15" customFormat="1" ht="24.95" customHeight="1">
      <c r="A14" s="12" t="s">
        <v>8</v>
      </c>
      <c r="B14" s="19">
        <f>SUM(B6*100/B5)</f>
        <v>1.6497369662094277</v>
      </c>
      <c r="C14" s="19">
        <f>SUM(C6*100/C5)</f>
        <v>2.2958671832847095</v>
      </c>
      <c r="D14" s="19">
        <f>D6*100/D5</f>
        <v>0.84727008996570197</v>
      </c>
      <c r="G14" s="14">
        <v>2556</v>
      </c>
      <c r="H14" s="26">
        <v>13018</v>
      </c>
      <c r="I14" s="26">
        <v>32497</v>
      </c>
      <c r="J14" s="26">
        <v>190211</v>
      </c>
      <c r="K14" s="26">
        <v>156208</v>
      </c>
      <c r="L14" s="26">
        <v>123201</v>
      </c>
    </row>
    <row r="15" spans="1:23" s="15" customFormat="1" ht="24.95" customHeight="1">
      <c r="A15" s="12" t="s">
        <v>9</v>
      </c>
      <c r="B15" s="19">
        <f>SUM(B7*100/B5)</f>
        <v>9.3659276378660117</v>
      </c>
      <c r="C15" s="19">
        <f>SUM(C7*100/C5)</f>
        <v>9.2869473392774751</v>
      </c>
      <c r="D15" s="19">
        <f>D7*100/D5</f>
        <v>9.4640178862683015</v>
      </c>
      <c r="G15" s="6"/>
      <c r="H15" s="26">
        <f>H13-H14</f>
        <v>3846</v>
      </c>
      <c r="I15" s="26">
        <f>I13-I14</f>
        <v>-741</v>
      </c>
      <c r="J15" s="26">
        <f>J13-J14</f>
        <v>19797</v>
      </c>
      <c r="K15" s="26">
        <f>K13-K14</f>
        <v>-27078</v>
      </c>
      <c r="L15" s="26">
        <f>L13-L14</f>
        <v>-6829</v>
      </c>
    </row>
    <row r="16" spans="1:23" s="15" customFormat="1" ht="24.95" customHeight="1">
      <c r="A16" s="12" t="s">
        <v>10</v>
      </c>
      <c r="B16" s="19">
        <f>SUM(B8*100/B5)</f>
        <v>34.917893410946746</v>
      </c>
      <c r="C16" s="19">
        <f>SUM(C8*100/C5)</f>
        <v>38.675897782005251</v>
      </c>
      <c r="D16" s="19">
        <f>D8*100/D5</f>
        <v>30.250603263481153</v>
      </c>
    </row>
    <row r="17" spans="1:9" s="15" customFormat="1" ht="24.95" customHeight="1">
      <c r="A17" s="12" t="s">
        <v>11</v>
      </c>
      <c r="B17" s="19">
        <f>SUM(B9*100/B5)</f>
        <v>32.773530771928257</v>
      </c>
      <c r="C17" s="19">
        <f>SUM(C9*100/C5)</f>
        <v>35.241690932396516</v>
      </c>
      <c r="D17" s="19">
        <f>D9*100/D5</f>
        <v>29.708173527707178</v>
      </c>
      <c r="G17" s="30">
        <f>SUM(B14:B19)</f>
        <v>99.999999999999986</v>
      </c>
      <c r="H17" s="30">
        <f>SUM(C14:C19)</f>
        <v>100</v>
      </c>
      <c r="I17" s="30">
        <f>SUM(D14:D19)</f>
        <v>99.999990195221969</v>
      </c>
    </row>
    <row r="18" spans="1:9" ht="24.95" customHeight="1">
      <c r="A18" s="12" t="s">
        <v>12</v>
      </c>
      <c r="B18" s="19">
        <f>SUM(B10*100/B5)</f>
        <v>21.292911213049553</v>
      </c>
      <c r="C18" s="19">
        <f>SUM(C10*100/C5)</f>
        <v>14.499596763036044</v>
      </c>
      <c r="D18" s="19">
        <f>D10*100/D5</f>
        <v>29.729925427799625</v>
      </c>
    </row>
    <row r="19" spans="1:9" ht="24.95" customHeight="1">
      <c r="A19" s="39" t="s">
        <v>13</v>
      </c>
      <c r="B19" s="33">
        <v>0</v>
      </c>
      <c r="C19" s="33">
        <v>0</v>
      </c>
      <c r="D19" s="34">
        <v>0</v>
      </c>
    </row>
    <row r="20" spans="1:9" ht="24.95" customHeight="1">
      <c r="A20" s="38" t="s">
        <v>22</v>
      </c>
      <c r="B20" s="28"/>
      <c r="C20" s="28"/>
      <c r="D20" s="28"/>
      <c r="E20" s="29"/>
      <c r="I20" s="6" t="s">
        <v>20</v>
      </c>
    </row>
    <row r="21" spans="1:9" ht="30.75" customHeight="1">
      <c r="A21" s="2"/>
      <c r="B21" s="31">
        <v>464531.11</v>
      </c>
      <c r="C21" s="31">
        <v>258496.07</v>
      </c>
      <c r="D21" s="31">
        <v>206035.04</v>
      </c>
    </row>
    <row r="22" spans="1:9" ht="30.75" customHeight="1">
      <c r="B22" s="32">
        <v>10048.39</v>
      </c>
      <c r="C22" s="32">
        <v>7832.98</v>
      </c>
      <c r="D22" s="32">
        <v>2215.41</v>
      </c>
    </row>
    <row r="23" spans="1:9" ht="30.75" customHeight="1">
      <c r="B23" s="32">
        <v>37841.07</v>
      </c>
      <c r="C23" s="32">
        <v>17020.240000000002</v>
      </c>
      <c r="D23" s="32">
        <v>20820.830000000002</v>
      </c>
    </row>
    <row r="24" spans="1:9" ht="30.75" customHeight="1">
      <c r="B24" s="32">
        <v>190653.87</v>
      </c>
      <c r="C24" s="32">
        <v>114599.32</v>
      </c>
      <c r="D24" s="32">
        <v>76054.539999999994</v>
      </c>
    </row>
    <row r="25" spans="1:9" ht="30.75" customHeight="1">
      <c r="B25" s="32">
        <v>142397.54</v>
      </c>
      <c r="C25" s="32">
        <v>78759.210000000006</v>
      </c>
      <c r="D25" s="32">
        <v>63638.33</v>
      </c>
    </row>
    <row r="26" spans="1:9" ht="30.75" customHeight="1">
      <c r="B26" s="32">
        <v>83242.84</v>
      </c>
      <c r="C26" s="32">
        <v>39936.910000000003</v>
      </c>
      <c r="D26" s="32">
        <v>43305.93</v>
      </c>
    </row>
    <row r="27" spans="1:9" ht="30.75" customHeight="1">
      <c r="B27" s="32">
        <v>347.4</v>
      </c>
      <c r="C27" s="32">
        <v>347.4</v>
      </c>
      <c r="D27" s="32">
        <v>0</v>
      </c>
    </row>
  </sheetData>
  <phoneticPr fontId="0" type="noConversion"/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SarabunPSK,ตัวหนา"&amp;16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2017-03-03T03:12:03Z</cp:lastPrinted>
  <dcterms:created xsi:type="dcterms:W3CDTF">2000-11-20T04:06:35Z</dcterms:created>
  <dcterms:modified xsi:type="dcterms:W3CDTF">2017-03-03T03:12:04Z</dcterms:modified>
</cp:coreProperties>
</file>