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5" sheetId="13" r:id="rId1"/>
  </sheets>
  <definedNames>
    <definedName name="_xlnm.Print_Area" localSheetId="0">'T-3.5'!$A$1:$T$41</definedName>
  </definedNames>
  <calcPr calcId="162913"/>
</workbook>
</file>

<file path=xl/calcChain.xml><?xml version="1.0" encoding="utf-8"?>
<calcChain xmlns="http://schemas.openxmlformats.org/spreadsheetml/2006/main">
  <c r="G34" i="13" l="1"/>
  <c r="G33" i="13"/>
  <c r="G32" i="13"/>
  <c r="G30" i="13"/>
  <c r="G29" i="13"/>
  <c r="G28" i="13"/>
  <c r="G26" i="13"/>
  <c r="G25" i="13"/>
  <c r="G24" i="13"/>
  <c r="G23" i="13"/>
  <c r="G22" i="13"/>
  <c r="G21" i="13"/>
  <c r="G18" i="13"/>
  <c r="G17" i="13"/>
  <c r="G16" i="13"/>
  <c r="F34" i="13"/>
  <c r="F33" i="13"/>
  <c r="F32" i="13"/>
  <c r="F30" i="13"/>
  <c r="F29" i="13"/>
  <c r="F28" i="13"/>
  <c r="F26" i="13"/>
  <c r="F25" i="13"/>
  <c r="F24" i="13"/>
  <c r="F23" i="13"/>
  <c r="F22" i="13"/>
  <c r="F21" i="13"/>
  <c r="F18" i="13"/>
  <c r="F17" i="13"/>
  <c r="F16" i="13"/>
  <c r="N34" i="13"/>
  <c r="H34" i="13"/>
  <c r="E34" i="13" s="1"/>
  <c r="N33" i="13"/>
  <c r="H33" i="13"/>
  <c r="N32" i="13"/>
  <c r="H32" i="13"/>
  <c r="P31" i="13"/>
  <c r="O31" i="13"/>
  <c r="J31" i="13"/>
  <c r="I31" i="13"/>
  <c r="F31" i="13" s="1"/>
  <c r="N30" i="13"/>
  <c r="K30" i="13"/>
  <c r="H30" i="13"/>
  <c r="N29" i="13"/>
  <c r="K29" i="13"/>
  <c r="H29" i="13"/>
  <c r="N28" i="13"/>
  <c r="K28" i="13"/>
  <c r="H28" i="13"/>
  <c r="P27" i="13"/>
  <c r="O27" i="13"/>
  <c r="M27" i="13"/>
  <c r="L27" i="13"/>
  <c r="J27" i="13"/>
  <c r="I27" i="13"/>
  <c r="H27" i="13" s="1"/>
  <c r="N26" i="13"/>
  <c r="K26" i="13"/>
  <c r="H26" i="13"/>
  <c r="N25" i="13"/>
  <c r="K25" i="13"/>
  <c r="H25" i="13"/>
  <c r="N24" i="13"/>
  <c r="K24" i="13"/>
  <c r="H24" i="13"/>
  <c r="N23" i="13"/>
  <c r="K23" i="13"/>
  <c r="H23" i="13"/>
  <c r="N22" i="13"/>
  <c r="K22" i="13"/>
  <c r="H22" i="13"/>
  <c r="N21" i="13"/>
  <c r="K21" i="13"/>
  <c r="H21" i="13"/>
  <c r="P20" i="13"/>
  <c r="O20" i="13"/>
  <c r="M20" i="13"/>
  <c r="L20" i="13"/>
  <c r="J20" i="13"/>
  <c r="I20" i="13"/>
  <c r="N18" i="13"/>
  <c r="K18" i="13"/>
  <c r="H18" i="13"/>
  <c r="N17" i="13"/>
  <c r="K17" i="13"/>
  <c r="H17" i="13"/>
  <c r="N16" i="13"/>
  <c r="K16" i="13"/>
  <c r="P15" i="13"/>
  <c r="O15" i="13"/>
  <c r="M15" i="13"/>
  <c r="L15" i="13"/>
  <c r="J15" i="13"/>
  <c r="I15" i="13"/>
  <c r="N15" i="13"/>
  <c r="O14" i="13"/>
  <c r="G31" i="13"/>
  <c r="K27" i="13"/>
  <c r="N31" i="13"/>
  <c r="E29" i="13" l="1"/>
  <c r="N27" i="13"/>
  <c r="E27" i="13" s="1"/>
  <c r="E25" i="13"/>
  <c r="E23" i="13"/>
  <c r="N20" i="13"/>
  <c r="P14" i="13"/>
  <c r="G27" i="13"/>
  <c r="G20" i="13"/>
  <c r="K20" i="13"/>
  <c r="M14" i="13"/>
  <c r="E24" i="13"/>
  <c r="E16" i="13"/>
  <c r="H31" i="13"/>
  <c r="E31" i="13" s="1"/>
  <c r="E32" i="13"/>
  <c r="F27" i="13"/>
  <c r="E26" i="13"/>
  <c r="E22" i="13"/>
  <c r="H15" i="13"/>
  <c r="F15" i="13"/>
  <c r="E33" i="13"/>
  <c r="E28" i="13"/>
  <c r="E21" i="13"/>
  <c r="E30" i="13"/>
  <c r="F20" i="13"/>
  <c r="I14" i="13"/>
  <c r="H20" i="13"/>
  <c r="E18" i="13"/>
  <c r="E17" i="13"/>
  <c r="K15" i="13"/>
  <c r="L14" i="13"/>
  <c r="J14" i="13"/>
  <c r="G15" i="13"/>
  <c r="N14" i="13" l="1"/>
  <c r="K14" i="13"/>
  <c r="E20" i="13"/>
  <c r="G14" i="13"/>
  <c r="E15" i="13"/>
  <c r="F14" i="13"/>
  <c r="H14" i="13"/>
  <c r="E14" i="13" l="1"/>
</calcChain>
</file>

<file path=xl/sharedStrings.xml><?xml version="1.0" encoding="utf-8"?>
<sst xmlns="http://schemas.openxmlformats.org/spreadsheetml/2006/main" count="117" uniqueCount="69">
  <si>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</si>
  <si>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</si>
  <si>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</si>
  <si>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</si>
  <si>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</si>
  <si>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</si>
  <si>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</si>
  <si>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</si>
  <si>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</si>
  <si>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</si>
  <si>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</si>
  <si>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</si>
  <si>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</si>
  <si>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</si>
  <si>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</si>
  <si>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</si>
  <si>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</si>
  <si>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</si>
  <si>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</si>
  <si>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</si>
  <si>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</si>
  <si>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</si>
  <si>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</si>
  <si>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</si>
  <si>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</si>
  <si>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</si>
  <si>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</si>
  <si>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</si>
  <si>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</si>
  <si>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</si>
  <si>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</si>
  <si>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</si>
  <si>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</si>
  <si>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</si>
  <si>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</si>
  <si>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</si>
  <si>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</si>
  <si>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</si>
  <si>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</si>
  <si>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</si>
  <si>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</si>
  <si>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</si>
  <si>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</si>
  <si>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</si>
  <si>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</si>
  <si>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</si>
  <si>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</si>
  <si>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</si>
  <si>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</si>
  <si>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</si>
  <si>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</si>
  <si>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</si>
  <si>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</si>
  <si>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</si>
  <si>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</si>
  <si>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</si>
  <si>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</si>
  <si>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</si>
  <si>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</si>
  <si>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</si>
  <si>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</si>
  <si>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</si>
  <si>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</si>
  <si>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</si>
  <si>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>-</t>
  </si>
  <si>
    <t xml:space="preserve">     ที่มา:  สำนักงานเขตพื้นที่การศึกษาประถมศึกษาสมุทรสงคราม</t>
  </si>
  <si>
    <t>Source:  Samut Songkhram Primary Educational Service Area Office</t>
  </si>
  <si>
    <t>นักเรียน จำแนกตามสังกัด เพศ และชั้นเรียน ปีการศึกษา 2559</t>
  </si>
  <si>
    <t>Student by Jurisdiction, Sex and Grade : Academic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</si>
</sst>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color rgb="FF0070C0"/>
      <name val="TH SarabunPSK"/>
      <family val="2"/>
    </font>
    <font>
      <sz val="13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0" xfId="0" applyFont="1" applyBorder="1"/>
    <xf numFmtId="0" fontId="7" fillId="0" borderId="3" xfId="0" applyFont="1" applyBorder="1"/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/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/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164" fontId="3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3" fontId="8" fillId="0" borderId="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20</xdr:col>
      <xdr:colOff>76200</xdr:colOff>
      <xdr:row>40</xdr:row>
      <xdr:rowOff>76200</xdr:rowOff>
    </xdr:to>
    <xdr:grpSp>
      <xdr:nvGrpSpPr>
        <xdr:cNvPr id="10977" name="Group 128"/>
        <xdr:cNvGrpSpPr>
          <a:grpSpLocks/>
        </xdr:cNvGrpSpPr>
      </xdr:nvGrpSpPr>
      <xdr:grpSpPr bwMode="auto">
        <a:xfrm>
          <a:off x="9115425" y="0"/>
          <a:ext cx="485775" cy="6372225"/>
          <a:chOff x="999" y="699"/>
          <a:chExt cx="66" cy="682"/>
        </a:xfrm>
      </xdr:grpSpPr>
      <xdr:sp macro="" textlink="">
        <xdr:nvSpPr>
          <xdr:cNvPr id="10369" name="Text Box 6"/>
          <xdr:cNvSpPr txBox="1">
            <a:spLocks noChangeArrowheads="1"/>
          </xdr:cNvSpPr>
        </xdr:nvSpPr>
        <xdr:spPr bwMode="auto">
          <a:xfrm>
            <a:off x="1027" y="726"/>
            <a:ext cx="35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10370" name="Text Box 1"/>
          <xdr:cNvSpPr txBox="1">
            <a:spLocks noChangeArrowheads="1"/>
          </xdr:cNvSpPr>
        </xdr:nvSpPr>
        <xdr:spPr bwMode="auto">
          <a:xfrm>
            <a:off x="999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981" name="Straight Connector 12"/>
          <xdr:cNvCxnSpPr>
            <a:cxnSpLocks noChangeShapeType="1"/>
          </xdr:cNvCxnSpPr>
        </xdr:nvCxnSpPr>
        <xdr:spPr bwMode="auto">
          <a:xfrm rot="5400000">
            <a:off x="703" y="1055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T41"/>
  <sheetViews>
    <sheetView showGridLines="0" tabSelected="1" zoomScaleNormal="100" workbookViewId="0">
      <selection activeCell="C13" sqref="C13"/>
    </sheetView>
  </sheetViews>
  <sheetFormatPr defaultColWidth="9.09765625" defaultRowHeight="21.75"/>
  <cols>
    <col min="1" max="1" width="1.69921875" style="7" customWidth="1"/>
    <col min="2" max="2" width="4" style="7" customWidth="1"/>
    <col min="3" max="3" width="2.69921875" style="7" customWidth="1"/>
    <col min="4" max="4" width="2.3984375" style="7" customWidth="1"/>
    <col min="5" max="16" width="6.09765625" style="7" customWidth="1"/>
    <col min="17" max="17" width="1.09765625" style="7" customWidth="1"/>
    <col min="18" max="18" width="10.59765625" style="7" customWidth="1"/>
    <col min="19" max="19" width="1.09765625" style="7" customWidth="1"/>
    <col min="20" max="20" width="3.19921875" style="7" customWidth="1"/>
    <col min="21" max="16384" width="9.09765625" style="7"/>
  </cols>
  <sheetData>
    <row r="1" spans="1:19" s="30" customFormat="1" ht="6.75" customHeight="1"/>
    <row r="2" spans="1:19" s="30" customFormat="1">
      <c r="B2" s="30" t="s">
        <v>23</v>
      </c>
      <c r="C2" s="39">
        <v>3.5</v>
      </c>
      <c r="D2" s="30" t="s">
        <v>67</v>
      </c>
    </row>
    <row r="3" spans="1:19" s="1" customFormat="1" ht="18.75" customHeight="1">
      <c r="B3" s="30" t="s">
        <v>63</v>
      </c>
      <c r="C3" s="39">
        <v>3.5</v>
      </c>
      <c r="D3" s="30" t="s">
        <v>68</v>
      </c>
      <c r="E3" s="30"/>
    </row>
    <row r="4" spans="1:19" ht="3" customHeight="1"/>
    <row r="5" spans="1:19" s="5" customFormat="1" ht="17.25" customHeight="1">
      <c r="A5" s="65" t="s">
        <v>20</v>
      </c>
      <c r="B5" s="65"/>
      <c r="C5" s="65"/>
      <c r="D5" s="66"/>
      <c r="E5" s="40"/>
      <c r="F5" s="24"/>
      <c r="G5" s="13"/>
      <c r="H5" s="74" t="s">
        <v>22</v>
      </c>
      <c r="I5" s="75"/>
      <c r="J5" s="75"/>
      <c r="K5" s="75"/>
      <c r="L5" s="75"/>
      <c r="M5" s="75"/>
      <c r="N5" s="75"/>
      <c r="O5" s="75"/>
      <c r="P5" s="75"/>
      <c r="Q5" s="76" t="s">
        <v>21</v>
      </c>
      <c r="R5" s="77"/>
    </row>
    <row r="6" spans="1:19" s="5" customFormat="1" ht="15" customHeight="1">
      <c r="A6" s="67"/>
      <c r="B6" s="67"/>
      <c r="C6" s="67"/>
      <c r="D6" s="68"/>
      <c r="E6" s="12"/>
      <c r="G6" s="21"/>
      <c r="H6" s="37"/>
      <c r="I6" s="24"/>
      <c r="J6" s="38"/>
      <c r="K6" s="85" t="s">
        <v>2</v>
      </c>
      <c r="L6" s="86"/>
      <c r="M6" s="87"/>
      <c r="N6" s="37"/>
      <c r="O6" s="24"/>
      <c r="P6" s="38"/>
      <c r="Q6" s="78"/>
      <c r="R6" s="79"/>
    </row>
    <row r="7" spans="1:19" s="5" customFormat="1" ht="15.75" customHeight="1">
      <c r="A7" s="67"/>
      <c r="B7" s="67"/>
      <c r="C7" s="67"/>
      <c r="D7" s="68"/>
      <c r="E7" s="71" t="s">
        <v>7</v>
      </c>
      <c r="F7" s="72"/>
      <c r="G7" s="73"/>
      <c r="H7" s="71" t="s">
        <v>0</v>
      </c>
      <c r="I7" s="72"/>
      <c r="J7" s="73"/>
      <c r="K7" s="71" t="s">
        <v>3</v>
      </c>
      <c r="L7" s="72"/>
      <c r="M7" s="73"/>
      <c r="N7" s="71" t="s">
        <v>36</v>
      </c>
      <c r="O7" s="72"/>
      <c r="P7" s="73"/>
      <c r="Q7" s="78"/>
      <c r="R7" s="79"/>
    </row>
    <row r="8" spans="1:19" s="5" customFormat="1" ht="17.25" customHeight="1">
      <c r="A8" s="67"/>
      <c r="B8" s="67"/>
      <c r="C8" s="67"/>
      <c r="D8" s="68"/>
      <c r="E8" s="71" t="s">
        <v>8</v>
      </c>
      <c r="F8" s="72"/>
      <c r="G8" s="73"/>
      <c r="H8" s="71" t="s">
        <v>1</v>
      </c>
      <c r="I8" s="72"/>
      <c r="J8" s="73"/>
      <c r="K8" s="71" t="s">
        <v>4</v>
      </c>
      <c r="L8" s="72"/>
      <c r="M8" s="73"/>
      <c r="N8" s="71" t="s">
        <v>51</v>
      </c>
      <c r="O8" s="72"/>
      <c r="P8" s="73"/>
      <c r="Q8" s="78"/>
      <c r="R8" s="79"/>
    </row>
    <row r="9" spans="1:19" s="5" customFormat="1" ht="16.5" customHeight="1">
      <c r="A9" s="67"/>
      <c r="B9" s="67"/>
      <c r="C9" s="67"/>
      <c r="D9" s="68"/>
      <c r="E9" s="12"/>
      <c r="G9" s="21"/>
      <c r="H9" s="71" t="s">
        <v>5</v>
      </c>
      <c r="I9" s="72"/>
      <c r="J9" s="73"/>
      <c r="K9" s="71" t="s">
        <v>9</v>
      </c>
      <c r="L9" s="72"/>
      <c r="M9" s="73"/>
      <c r="N9" s="71" t="s">
        <v>34</v>
      </c>
      <c r="O9" s="72"/>
      <c r="P9" s="73"/>
      <c r="Q9" s="78"/>
      <c r="R9" s="79"/>
    </row>
    <row r="10" spans="1:19" s="5" customFormat="1" ht="14.25" customHeight="1">
      <c r="A10" s="67"/>
      <c r="B10" s="67"/>
      <c r="C10" s="67"/>
      <c r="D10" s="68"/>
      <c r="E10" s="22"/>
      <c r="F10" s="15"/>
      <c r="G10" s="23"/>
      <c r="H10" s="82" t="s">
        <v>6</v>
      </c>
      <c r="I10" s="83"/>
      <c r="J10" s="84"/>
      <c r="K10" s="82" t="s">
        <v>6</v>
      </c>
      <c r="L10" s="83"/>
      <c r="M10" s="84"/>
      <c r="N10" s="71" t="s">
        <v>35</v>
      </c>
      <c r="O10" s="72"/>
      <c r="P10" s="73"/>
      <c r="Q10" s="78"/>
      <c r="R10" s="79"/>
    </row>
    <row r="11" spans="1:19" s="5" customFormat="1" ht="13.5" customHeight="1">
      <c r="A11" s="67"/>
      <c r="B11" s="67"/>
      <c r="C11" s="67"/>
      <c r="D11" s="68"/>
      <c r="E11" s="36" t="s">
        <v>7</v>
      </c>
      <c r="F11" s="31" t="s">
        <v>16</v>
      </c>
      <c r="G11" s="32" t="s">
        <v>17</v>
      </c>
      <c r="H11" s="36" t="s">
        <v>7</v>
      </c>
      <c r="I11" s="36" t="s">
        <v>16</v>
      </c>
      <c r="J11" s="32" t="s">
        <v>17</v>
      </c>
      <c r="K11" s="36" t="s">
        <v>7</v>
      </c>
      <c r="L11" s="36" t="s">
        <v>16</v>
      </c>
      <c r="M11" s="32" t="s">
        <v>17</v>
      </c>
      <c r="N11" s="36" t="s">
        <v>7</v>
      </c>
      <c r="O11" s="36" t="s">
        <v>16</v>
      </c>
      <c r="P11" s="36" t="s">
        <v>17</v>
      </c>
      <c r="Q11" s="78"/>
      <c r="R11" s="79"/>
    </row>
    <row r="12" spans="1:19" s="5" customFormat="1" ht="13.5" customHeight="1">
      <c r="A12" s="69"/>
      <c r="B12" s="69"/>
      <c r="C12" s="69"/>
      <c r="D12" s="70"/>
      <c r="E12" s="34" t="s">
        <v>8</v>
      </c>
      <c r="F12" s="33" t="s">
        <v>18</v>
      </c>
      <c r="G12" s="33" t="s">
        <v>19</v>
      </c>
      <c r="H12" s="34" t="s">
        <v>8</v>
      </c>
      <c r="I12" s="34" t="s">
        <v>18</v>
      </c>
      <c r="J12" s="33" t="s">
        <v>19</v>
      </c>
      <c r="K12" s="34" t="s">
        <v>8</v>
      </c>
      <c r="L12" s="34" t="s">
        <v>18</v>
      </c>
      <c r="M12" s="33" t="s">
        <v>19</v>
      </c>
      <c r="N12" s="34" t="s">
        <v>8</v>
      </c>
      <c r="O12" s="34" t="s">
        <v>18</v>
      </c>
      <c r="P12" s="33" t="s">
        <v>19</v>
      </c>
      <c r="Q12" s="80"/>
      <c r="R12" s="81"/>
    </row>
    <row r="13" spans="1:19" s="5" customFormat="1" ht="3" customHeight="1">
      <c r="A13" s="25"/>
      <c r="B13" s="25"/>
      <c r="C13" s="25"/>
      <c r="D13" s="26"/>
      <c r="E13" s="35"/>
      <c r="F13" s="32"/>
      <c r="G13" s="32"/>
      <c r="H13" s="35"/>
      <c r="I13" s="35"/>
      <c r="J13" s="32"/>
      <c r="K13" s="35"/>
      <c r="L13" s="35"/>
      <c r="M13" s="32"/>
      <c r="N13" s="35"/>
      <c r="O13" s="35"/>
      <c r="P13" s="32"/>
      <c r="Q13" s="14"/>
    </row>
    <row r="14" spans="1:19" s="20" customFormat="1" ht="16.5" customHeight="1">
      <c r="A14" s="63" t="s">
        <v>33</v>
      </c>
      <c r="B14" s="63"/>
      <c r="C14" s="63"/>
      <c r="D14" s="64"/>
      <c r="E14" s="52">
        <f>SUM(E15,E20,E27,E31)</f>
        <v>26692</v>
      </c>
      <c r="F14" s="52">
        <f>SUM(F15,F20,F27,F31)</f>
        <v>13671</v>
      </c>
      <c r="G14" s="52">
        <f>SUM(G15,G20,G27,G31)</f>
        <v>13021</v>
      </c>
      <c r="H14" s="52">
        <f t="shared" ref="H14:P14" si="0">SUM(H15,H20,H27,H31)</f>
        <v>18327</v>
      </c>
      <c r="I14" s="52">
        <f t="shared" si="0"/>
        <v>9305</v>
      </c>
      <c r="J14" s="52">
        <f t="shared" si="0"/>
        <v>9022</v>
      </c>
      <c r="K14" s="52">
        <f t="shared" si="0"/>
        <v>4619</v>
      </c>
      <c r="L14" s="52">
        <f t="shared" si="0"/>
        <v>2372</v>
      </c>
      <c r="M14" s="52">
        <f t="shared" si="0"/>
        <v>2247</v>
      </c>
      <c r="N14" s="52">
        <f t="shared" si="0"/>
        <v>3746</v>
      </c>
      <c r="O14" s="52">
        <f t="shared" si="0"/>
        <v>1994</v>
      </c>
      <c r="P14" s="52">
        <f t="shared" si="0"/>
        <v>1752</v>
      </c>
      <c r="Q14" s="16"/>
      <c r="R14" s="19" t="s">
        <v>8</v>
      </c>
      <c r="S14" s="42"/>
    </row>
    <row r="15" spans="1:19" s="20" customFormat="1" ht="15.75" customHeight="1">
      <c r="A15" s="47" t="s">
        <v>14</v>
      </c>
      <c r="B15" s="19"/>
      <c r="C15" s="19"/>
      <c r="D15" s="41"/>
      <c r="E15" s="52">
        <f t="shared" ref="E15:G18" si="1">SUM(H15,K15,N15)</f>
        <v>4558</v>
      </c>
      <c r="F15" s="53">
        <f t="shared" si="1"/>
        <v>2356</v>
      </c>
      <c r="G15" s="53">
        <f t="shared" si="1"/>
        <v>2202</v>
      </c>
      <c r="H15" s="52">
        <f>SUM(I15:J15)</f>
        <v>2283</v>
      </c>
      <c r="I15" s="52">
        <f>SUM(I16:I18)</f>
        <v>1169</v>
      </c>
      <c r="J15" s="53">
        <f>SUM(J16:J18)</f>
        <v>1114</v>
      </c>
      <c r="K15" s="52">
        <f>SUM(L15:M15)</f>
        <v>1488</v>
      </c>
      <c r="L15" s="52">
        <f>SUM(L16:L18)</f>
        <v>773</v>
      </c>
      <c r="M15" s="53">
        <f>SUM(M16:M18)</f>
        <v>715</v>
      </c>
      <c r="N15" s="52">
        <f>SUM(O15:P15)</f>
        <v>787</v>
      </c>
      <c r="O15" s="52">
        <f>SUM(O16:O18)</f>
        <v>414</v>
      </c>
      <c r="P15" s="53">
        <f>SUM(P16:P18)</f>
        <v>373</v>
      </c>
      <c r="Q15" s="47" t="s">
        <v>15</v>
      </c>
      <c r="R15" s="19"/>
      <c r="S15" s="42"/>
    </row>
    <row r="16" spans="1:19" s="5" customFormat="1" ht="13.5" customHeight="1">
      <c r="A16" s="28"/>
      <c r="B16" s="44" t="s">
        <v>60</v>
      </c>
      <c r="C16" s="28"/>
      <c r="D16" s="29"/>
      <c r="E16" s="54">
        <f t="shared" si="1"/>
        <v>686</v>
      </c>
      <c r="F16" s="55">
        <f t="shared" si="1"/>
        <v>337</v>
      </c>
      <c r="G16" s="55">
        <f t="shared" si="1"/>
        <v>349</v>
      </c>
      <c r="H16" s="54" t="s">
        <v>64</v>
      </c>
      <c r="I16" s="54" t="s">
        <v>64</v>
      </c>
      <c r="J16" s="55" t="s">
        <v>64</v>
      </c>
      <c r="K16" s="54">
        <f>SUM(L16:M16)</f>
        <v>474</v>
      </c>
      <c r="L16" s="54">
        <v>235</v>
      </c>
      <c r="M16" s="55">
        <v>239</v>
      </c>
      <c r="N16" s="54">
        <f>SUM(O16:P16)</f>
        <v>212</v>
      </c>
      <c r="O16" s="54">
        <v>102</v>
      </c>
      <c r="P16" s="55">
        <v>110</v>
      </c>
      <c r="Q16" s="27"/>
      <c r="R16" s="44" t="s">
        <v>30</v>
      </c>
    </row>
    <row r="17" spans="1:20" s="5" customFormat="1" ht="13.5" customHeight="1">
      <c r="A17" s="28"/>
      <c r="B17" s="44" t="s">
        <v>61</v>
      </c>
      <c r="C17" s="28"/>
      <c r="D17" s="29"/>
      <c r="E17" s="54">
        <f t="shared" si="1"/>
        <v>1974</v>
      </c>
      <c r="F17" s="55">
        <f t="shared" si="1"/>
        <v>1006</v>
      </c>
      <c r="G17" s="55">
        <f t="shared" si="1"/>
        <v>968</v>
      </c>
      <c r="H17" s="54">
        <f>SUM(I17:J17)</f>
        <v>1134</v>
      </c>
      <c r="I17" s="54">
        <v>574</v>
      </c>
      <c r="J17" s="55">
        <v>560</v>
      </c>
      <c r="K17" s="54">
        <f>SUM(L17:M17)</f>
        <v>529</v>
      </c>
      <c r="L17" s="54">
        <v>270</v>
      </c>
      <c r="M17" s="55">
        <v>259</v>
      </c>
      <c r="N17" s="54">
        <f>SUM(O17:P17)</f>
        <v>311</v>
      </c>
      <c r="O17" s="54">
        <v>162</v>
      </c>
      <c r="P17" s="55">
        <v>149</v>
      </c>
      <c r="Q17" s="27"/>
      <c r="R17" s="44" t="s">
        <v>31</v>
      </c>
    </row>
    <row r="18" spans="1:20" s="5" customFormat="1" ht="13.5" customHeight="1">
      <c r="A18" s="28"/>
      <c r="B18" s="44" t="s">
        <v>62</v>
      </c>
      <c r="C18" s="28"/>
      <c r="D18" s="29"/>
      <c r="E18" s="54">
        <f t="shared" si="1"/>
        <v>1898</v>
      </c>
      <c r="F18" s="55">
        <f t="shared" si="1"/>
        <v>1013</v>
      </c>
      <c r="G18" s="55">
        <f t="shared" si="1"/>
        <v>885</v>
      </c>
      <c r="H18" s="54">
        <f>SUM(I18:J18)</f>
        <v>1149</v>
      </c>
      <c r="I18" s="54">
        <v>595</v>
      </c>
      <c r="J18" s="55">
        <v>554</v>
      </c>
      <c r="K18" s="54">
        <f>SUM(L18:M18)</f>
        <v>485</v>
      </c>
      <c r="L18" s="54">
        <v>268</v>
      </c>
      <c r="M18" s="55">
        <v>217</v>
      </c>
      <c r="N18" s="54">
        <f>SUM(O18:P18)</f>
        <v>264</v>
      </c>
      <c r="O18" s="54">
        <v>150</v>
      </c>
      <c r="P18" s="55">
        <v>114</v>
      </c>
      <c r="Q18" s="28"/>
      <c r="R18" s="44" t="s">
        <v>32</v>
      </c>
    </row>
    <row r="19" spans="1:20" s="5" customFormat="1" ht="13.5" customHeight="1">
      <c r="A19" s="28"/>
      <c r="B19" s="44" t="s">
        <v>24</v>
      </c>
      <c r="C19" s="28"/>
      <c r="D19" s="29"/>
      <c r="E19" s="56" t="s">
        <v>64</v>
      </c>
      <c r="F19" s="57" t="s">
        <v>64</v>
      </c>
      <c r="G19" s="57" t="s">
        <v>64</v>
      </c>
      <c r="H19" s="57" t="s">
        <v>64</v>
      </c>
      <c r="I19" s="57" t="s">
        <v>64</v>
      </c>
      <c r="J19" s="57" t="s">
        <v>64</v>
      </c>
      <c r="K19" s="57" t="s">
        <v>64</v>
      </c>
      <c r="L19" s="57" t="s">
        <v>64</v>
      </c>
      <c r="M19" s="57" t="s">
        <v>64</v>
      </c>
      <c r="N19" s="57" t="s">
        <v>64</v>
      </c>
      <c r="O19" s="57" t="s">
        <v>64</v>
      </c>
      <c r="P19" s="57" t="s">
        <v>64</v>
      </c>
      <c r="Q19" s="27"/>
      <c r="R19" s="44" t="s">
        <v>27</v>
      </c>
    </row>
    <row r="20" spans="1:20" s="20" customFormat="1" ht="16.5" customHeight="1">
      <c r="A20" s="18" t="s">
        <v>10</v>
      </c>
      <c r="B20" s="18"/>
      <c r="C20" s="18"/>
      <c r="D20" s="17"/>
      <c r="E20" s="52">
        <f t="shared" ref="E20:E34" si="2">SUM(H20,K20,N20)</f>
        <v>12730</v>
      </c>
      <c r="F20" s="53">
        <f t="shared" ref="F20:F34" si="3">SUM(I20,L20,O20)</f>
        <v>6712</v>
      </c>
      <c r="G20" s="53">
        <f t="shared" ref="G20:G34" si="4">SUM(J20,M20,P20)</f>
        <v>6018</v>
      </c>
      <c r="H20" s="52">
        <f>SUM(I20:J20)</f>
        <v>8052</v>
      </c>
      <c r="I20" s="52">
        <f>SUM(I21:I26)</f>
        <v>4305</v>
      </c>
      <c r="J20" s="52">
        <f>SUM(J21:J26)</f>
        <v>3747</v>
      </c>
      <c r="K20" s="52">
        <f>SUM(L20:M20)</f>
        <v>2719</v>
      </c>
      <c r="L20" s="52">
        <f>SUM(L21:L26)</f>
        <v>1375</v>
      </c>
      <c r="M20" s="52">
        <f>SUM(M21:M26)</f>
        <v>1344</v>
      </c>
      <c r="N20" s="52">
        <f>SUM(O20:P20)</f>
        <v>1959</v>
      </c>
      <c r="O20" s="52">
        <f>SUM(O21:O26)</f>
        <v>1032</v>
      </c>
      <c r="P20" s="52">
        <f>SUM(P21:P26)</f>
        <v>927</v>
      </c>
      <c r="Q20" s="47" t="s">
        <v>11</v>
      </c>
      <c r="R20" s="18"/>
      <c r="S20" s="42"/>
      <c r="T20" s="42"/>
    </row>
    <row r="21" spans="1:20" s="5" customFormat="1" ht="12" customHeight="1">
      <c r="A21" s="28"/>
      <c r="B21" s="44" t="s">
        <v>25</v>
      </c>
      <c r="C21" s="28"/>
      <c r="D21" s="29"/>
      <c r="E21" s="54">
        <f t="shared" si="2"/>
        <v>2074</v>
      </c>
      <c r="F21" s="55">
        <f t="shared" si="3"/>
        <v>1099</v>
      </c>
      <c r="G21" s="55">
        <f t="shared" si="4"/>
        <v>975</v>
      </c>
      <c r="H21" s="54">
        <f t="shared" ref="H21:H26" si="5">SUM(I21:J21)</f>
        <v>1289</v>
      </c>
      <c r="I21" s="54">
        <v>691</v>
      </c>
      <c r="J21" s="55">
        <v>598</v>
      </c>
      <c r="K21" s="54">
        <f t="shared" ref="K21:K26" si="6">SUM(L21:M21)</f>
        <v>478</v>
      </c>
      <c r="L21" s="54">
        <v>238</v>
      </c>
      <c r="M21" s="55">
        <v>240</v>
      </c>
      <c r="N21" s="54">
        <f t="shared" ref="N21:N26" si="7">SUM(O21:P21)</f>
        <v>307</v>
      </c>
      <c r="O21" s="54">
        <v>170</v>
      </c>
      <c r="P21" s="55">
        <v>137</v>
      </c>
      <c r="Q21" s="28"/>
      <c r="R21" s="44" t="s">
        <v>28</v>
      </c>
    </row>
    <row r="22" spans="1:20" ht="12" customHeight="1">
      <c r="A22" s="43"/>
      <c r="B22" s="44" t="s">
        <v>26</v>
      </c>
      <c r="C22" s="43"/>
      <c r="D22" s="45"/>
      <c r="E22" s="54">
        <f t="shared" si="2"/>
        <v>2001</v>
      </c>
      <c r="F22" s="55">
        <f t="shared" si="3"/>
        <v>1024</v>
      </c>
      <c r="G22" s="55">
        <f t="shared" si="4"/>
        <v>977</v>
      </c>
      <c r="H22" s="54">
        <f t="shared" si="5"/>
        <v>1268</v>
      </c>
      <c r="I22" s="54">
        <v>654</v>
      </c>
      <c r="J22" s="55">
        <v>614</v>
      </c>
      <c r="K22" s="54">
        <f t="shared" si="6"/>
        <v>430</v>
      </c>
      <c r="L22" s="54">
        <v>201</v>
      </c>
      <c r="M22" s="55">
        <v>229</v>
      </c>
      <c r="N22" s="54">
        <f t="shared" si="7"/>
        <v>303</v>
      </c>
      <c r="O22" s="54">
        <v>169</v>
      </c>
      <c r="P22" s="55">
        <v>134</v>
      </c>
      <c r="Q22" s="43"/>
      <c r="R22" s="44" t="s">
        <v>29</v>
      </c>
    </row>
    <row r="23" spans="1:20" ht="12" customHeight="1">
      <c r="A23" s="28"/>
      <c r="B23" s="44" t="s">
        <v>40</v>
      </c>
      <c r="C23" s="43"/>
      <c r="D23" s="45"/>
      <c r="E23" s="54">
        <f t="shared" si="2"/>
        <v>2067</v>
      </c>
      <c r="F23" s="55">
        <f t="shared" si="3"/>
        <v>1119</v>
      </c>
      <c r="G23" s="55">
        <f t="shared" si="4"/>
        <v>948</v>
      </c>
      <c r="H23" s="54">
        <f t="shared" si="5"/>
        <v>1309</v>
      </c>
      <c r="I23" s="54">
        <v>719</v>
      </c>
      <c r="J23" s="55">
        <v>590</v>
      </c>
      <c r="K23" s="54">
        <f t="shared" si="6"/>
        <v>454</v>
      </c>
      <c r="L23" s="54">
        <v>233</v>
      </c>
      <c r="M23" s="55">
        <v>221</v>
      </c>
      <c r="N23" s="54">
        <f t="shared" si="7"/>
        <v>304</v>
      </c>
      <c r="O23" s="54">
        <v>167</v>
      </c>
      <c r="P23" s="55">
        <v>137</v>
      </c>
      <c r="Q23" s="43"/>
      <c r="R23" s="44" t="s">
        <v>52</v>
      </c>
    </row>
    <row r="24" spans="1:20" ht="12" customHeight="1">
      <c r="A24" s="43"/>
      <c r="B24" s="44" t="s">
        <v>41</v>
      </c>
      <c r="C24" s="43"/>
      <c r="D24" s="45"/>
      <c r="E24" s="54">
        <f t="shared" si="2"/>
        <v>2207</v>
      </c>
      <c r="F24" s="55">
        <f t="shared" si="3"/>
        <v>1152</v>
      </c>
      <c r="G24" s="55">
        <f t="shared" si="4"/>
        <v>1055</v>
      </c>
      <c r="H24" s="54">
        <f t="shared" si="5"/>
        <v>1427</v>
      </c>
      <c r="I24" s="54">
        <v>741</v>
      </c>
      <c r="J24" s="55">
        <v>686</v>
      </c>
      <c r="K24" s="54">
        <f t="shared" si="6"/>
        <v>463</v>
      </c>
      <c r="L24" s="54">
        <v>255</v>
      </c>
      <c r="M24" s="55">
        <v>208</v>
      </c>
      <c r="N24" s="54">
        <f t="shared" si="7"/>
        <v>317</v>
      </c>
      <c r="O24" s="54">
        <v>156</v>
      </c>
      <c r="P24" s="55">
        <v>161</v>
      </c>
      <c r="Q24" s="43"/>
      <c r="R24" s="44" t="s">
        <v>53</v>
      </c>
    </row>
    <row r="25" spans="1:20" ht="12" customHeight="1">
      <c r="A25" s="43"/>
      <c r="B25" s="44" t="s">
        <v>42</v>
      </c>
      <c r="C25" s="43"/>
      <c r="D25" s="45"/>
      <c r="E25" s="54">
        <f t="shared" si="2"/>
        <v>2183</v>
      </c>
      <c r="F25" s="55">
        <f t="shared" si="3"/>
        <v>1132</v>
      </c>
      <c r="G25" s="55">
        <f t="shared" si="4"/>
        <v>1051</v>
      </c>
      <c r="H25" s="54">
        <f t="shared" si="5"/>
        <v>1351</v>
      </c>
      <c r="I25" s="54">
        <v>719</v>
      </c>
      <c r="J25" s="55">
        <v>632</v>
      </c>
      <c r="K25" s="54">
        <f t="shared" si="6"/>
        <v>472</v>
      </c>
      <c r="L25" s="54">
        <v>232</v>
      </c>
      <c r="M25" s="55">
        <v>240</v>
      </c>
      <c r="N25" s="54">
        <f t="shared" si="7"/>
        <v>360</v>
      </c>
      <c r="O25" s="54">
        <v>181</v>
      </c>
      <c r="P25" s="55">
        <v>179</v>
      </c>
      <c r="Q25" s="43"/>
      <c r="R25" s="44" t="s">
        <v>54</v>
      </c>
    </row>
    <row r="26" spans="1:20" ht="12" customHeight="1">
      <c r="A26" s="43"/>
      <c r="B26" s="44" t="s">
        <v>43</v>
      </c>
      <c r="C26" s="43"/>
      <c r="D26" s="45"/>
      <c r="E26" s="54">
        <f t="shared" si="2"/>
        <v>2198</v>
      </c>
      <c r="F26" s="55">
        <f t="shared" si="3"/>
        <v>1186</v>
      </c>
      <c r="G26" s="55">
        <f t="shared" si="4"/>
        <v>1012</v>
      </c>
      <c r="H26" s="54">
        <f t="shared" si="5"/>
        <v>1408</v>
      </c>
      <c r="I26" s="54">
        <v>781</v>
      </c>
      <c r="J26" s="55">
        <v>627</v>
      </c>
      <c r="K26" s="54">
        <f t="shared" si="6"/>
        <v>422</v>
      </c>
      <c r="L26" s="54">
        <v>216</v>
      </c>
      <c r="M26" s="55">
        <v>206</v>
      </c>
      <c r="N26" s="54">
        <f t="shared" si="7"/>
        <v>368</v>
      </c>
      <c r="O26" s="54">
        <v>189</v>
      </c>
      <c r="P26" s="55">
        <v>179</v>
      </c>
      <c r="Q26" s="43"/>
      <c r="R26" s="44" t="s">
        <v>55</v>
      </c>
    </row>
    <row r="27" spans="1:20" s="30" customFormat="1" ht="17.25" customHeight="1">
      <c r="A27" s="18" t="s">
        <v>49</v>
      </c>
      <c r="B27" s="18"/>
      <c r="C27" s="48"/>
      <c r="D27" s="49"/>
      <c r="E27" s="52">
        <f t="shared" si="2"/>
        <v>6328</v>
      </c>
      <c r="F27" s="53">
        <f t="shared" si="3"/>
        <v>3331</v>
      </c>
      <c r="G27" s="53">
        <f t="shared" si="4"/>
        <v>2997</v>
      </c>
      <c r="H27" s="52">
        <f>SUM(I27:J27)</f>
        <v>5194</v>
      </c>
      <c r="I27" s="52">
        <f>SUM(I28:I30)</f>
        <v>2690</v>
      </c>
      <c r="J27" s="52">
        <f>SUM(J28:J30)</f>
        <v>2504</v>
      </c>
      <c r="K27" s="52">
        <f>SUM(L27:M27)</f>
        <v>412</v>
      </c>
      <c r="L27" s="52">
        <f>SUM(L28:L30)</f>
        <v>224</v>
      </c>
      <c r="M27" s="52">
        <f>SUM(M28:M30)</f>
        <v>188</v>
      </c>
      <c r="N27" s="52">
        <f>SUM(O27:P27)</f>
        <v>722</v>
      </c>
      <c r="O27" s="52">
        <f>SUM(O28:O30)</f>
        <v>417</v>
      </c>
      <c r="P27" s="52">
        <f>SUM(P28:P30)</f>
        <v>305</v>
      </c>
      <c r="Q27" s="47" t="s">
        <v>12</v>
      </c>
      <c r="R27" s="19"/>
      <c r="S27" s="42"/>
    </row>
    <row r="28" spans="1:20" ht="13.5" customHeight="1">
      <c r="A28" s="43"/>
      <c r="B28" s="44" t="s">
        <v>37</v>
      </c>
      <c r="C28" s="43"/>
      <c r="D28" s="45"/>
      <c r="E28" s="54">
        <f t="shared" si="2"/>
        <v>2189</v>
      </c>
      <c r="F28" s="55">
        <f t="shared" si="3"/>
        <v>1193</v>
      </c>
      <c r="G28" s="55">
        <f t="shared" si="4"/>
        <v>996</v>
      </c>
      <c r="H28" s="54">
        <f t="shared" ref="H28:H34" si="8">SUM(I28:J28)</f>
        <v>1732</v>
      </c>
      <c r="I28" s="54">
        <v>924</v>
      </c>
      <c r="J28" s="55">
        <v>808</v>
      </c>
      <c r="K28" s="54">
        <f>SUM(L28:M28)</f>
        <v>127</v>
      </c>
      <c r="L28" s="54">
        <v>67</v>
      </c>
      <c r="M28" s="55">
        <v>60</v>
      </c>
      <c r="N28" s="54">
        <f t="shared" ref="N28:N34" si="9">SUM(O28:P28)</f>
        <v>330</v>
      </c>
      <c r="O28" s="54">
        <v>202</v>
      </c>
      <c r="P28" s="55">
        <v>128</v>
      </c>
      <c r="Q28" s="43"/>
      <c r="R28" s="44" t="s">
        <v>47</v>
      </c>
    </row>
    <row r="29" spans="1:20" ht="13.5" customHeight="1">
      <c r="A29" s="43"/>
      <c r="B29" s="44" t="s">
        <v>38</v>
      </c>
      <c r="C29" s="43"/>
      <c r="D29" s="45"/>
      <c r="E29" s="54">
        <f t="shared" si="2"/>
        <v>2001</v>
      </c>
      <c r="F29" s="55">
        <f t="shared" si="3"/>
        <v>1023</v>
      </c>
      <c r="G29" s="55">
        <f t="shared" si="4"/>
        <v>978</v>
      </c>
      <c r="H29" s="54">
        <f t="shared" si="8"/>
        <v>1664</v>
      </c>
      <c r="I29" s="54">
        <v>834</v>
      </c>
      <c r="J29" s="55">
        <v>830</v>
      </c>
      <c r="K29" s="54">
        <f>SUM(L29:M29)</f>
        <v>133</v>
      </c>
      <c r="L29" s="54">
        <v>71</v>
      </c>
      <c r="M29" s="55">
        <v>62</v>
      </c>
      <c r="N29" s="54">
        <f t="shared" si="9"/>
        <v>204</v>
      </c>
      <c r="O29" s="54">
        <v>118</v>
      </c>
      <c r="P29" s="55">
        <v>86</v>
      </c>
      <c r="Q29" s="43"/>
      <c r="R29" s="44" t="s">
        <v>56</v>
      </c>
    </row>
    <row r="30" spans="1:20" ht="13.5" customHeight="1">
      <c r="A30" s="43"/>
      <c r="B30" s="44" t="s">
        <v>39</v>
      </c>
      <c r="C30" s="43"/>
      <c r="D30" s="45"/>
      <c r="E30" s="54">
        <f t="shared" si="2"/>
        <v>2138</v>
      </c>
      <c r="F30" s="55">
        <f t="shared" si="3"/>
        <v>1115</v>
      </c>
      <c r="G30" s="55">
        <f t="shared" si="4"/>
        <v>1023</v>
      </c>
      <c r="H30" s="54">
        <f t="shared" si="8"/>
        <v>1798</v>
      </c>
      <c r="I30" s="54">
        <v>932</v>
      </c>
      <c r="J30" s="55">
        <v>866</v>
      </c>
      <c r="K30" s="54">
        <f>SUM(L30:M30)</f>
        <v>152</v>
      </c>
      <c r="L30" s="54">
        <v>86</v>
      </c>
      <c r="M30" s="55">
        <v>66</v>
      </c>
      <c r="N30" s="54">
        <f t="shared" si="9"/>
        <v>188</v>
      </c>
      <c r="O30" s="54">
        <v>97</v>
      </c>
      <c r="P30" s="55">
        <v>91</v>
      </c>
      <c r="Q30" s="43"/>
      <c r="R30" s="44" t="s">
        <v>57</v>
      </c>
    </row>
    <row r="31" spans="1:20" s="30" customFormat="1" ht="16.5" customHeight="1">
      <c r="A31" s="18" t="s">
        <v>50</v>
      </c>
      <c r="B31" s="18"/>
      <c r="C31" s="48"/>
      <c r="D31" s="49"/>
      <c r="E31" s="52">
        <f t="shared" si="2"/>
        <v>3076</v>
      </c>
      <c r="F31" s="53">
        <f t="shared" si="3"/>
        <v>1272</v>
      </c>
      <c r="G31" s="53">
        <f t="shared" si="4"/>
        <v>1804</v>
      </c>
      <c r="H31" s="52">
        <f t="shared" si="8"/>
        <v>2798</v>
      </c>
      <c r="I31" s="52">
        <f>SUM(I32:I34)</f>
        <v>1141</v>
      </c>
      <c r="J31" s="52">
        <f>SUM(J32:J34)</f>
        <v>1657</v>
      </c>
      <c r="K31" s="52" t="s">
        <v>64</v>
      </c>
      <c r="L31" s="52" t="s">
        <v>64</v>
      </c>
      <c r="M31" s="52" t="s">
        <v>64</v>
      </c>
      <c r="N31" s="52">
        <f t="shared" si="9"/>
        <v>278</v>
      </c>
      <c r="O31" s="52">
        <f>SUM(O32:O34)</f>
        <v>131</v>
      </c>
      <c r="P31" s="52">
        <f>SUM(P32:P34)</f>
        <v>147</v>
      </c>
      <c r="Q31" s="47" t="s">
        <v>13</v>
      </c>
      <c r="R31" s="19"/>
      <c r="S31" s="42"/>
    </row>
    <row r="32" spans="1:20" ht="13.5" customHeight="1">
      <c r="A32" s="43"/>
      <c r="B32" s="44" t="s">
        <v>44</v>
      </c>
      <c r="C32" s="43"/>
      <c r="D32" s="45"/>
      <c r="E32" s="54">
        <f t="shared" si="2"/>
        <v>1111</v>
      </c>
      <c r="F32" s="55">
        <f t="shared" si="3"/>
        <v>456</v>
      </c>
      <c r="G32" s="55">
        <f t="shared" si="4"/>
        <v>655</v>
      </c>
      <c r="H32" s="54">
        <f t="shared" si="8"/>
        <v>968</v>
      </c>
      <c r="I32" s="54">
        <v>390</v>
      </c>
      <c r="J32" s="55">
        <v>578</v>
      </c>
      <c r="K32" s="54" t="s">
        <v>64</v>
      </c>
      <c r="L32" s="54" t="s">
        <v>64</v>
      </c>
      <c r="M32" s="55" t="s">
        <v>64</v>
      </c>
      <c r="N32" s="54">
        <f t="shared" si="9"/>
        <v>143</v>
      </c>
      <c r="O32" s="54">
        <v>66</v>
      </c>
      <c r="P32" s="55">
        <v>77</v>
      </c>
      <c r="Q32" s="43"/>
      <c r="R32" s="44" t="s">
        <v>48</v>
      </c>
    </row>
    <row r="33" spans="1:18" ht="13.5" customHeight="1">
      <c r="A33" s="43"/>
      <c r="B33" s="44" t="s">
        <v>45</v>
      </c>
      <c r="C33" s="43"/>
      <c r="D33" s="45"/>
      <c r="E33" s="54">
        <f t="shared" si="2"/>
        <v>973</v>
      </c>
      <c r="F33" s="55">
        <f t="shared" si="3"/>
        <v>392</v>
      </c>
      <c r="G33" s="55">
        <f t="shared" si="4"/>
        <v>581</v>
      </c>
      <c r="H33" s="54">
        <f t="shared" si="8"/>
        <v>890</v>
      </c>
      <c r="I33" s="54">
        <v>348</v>
      </c>
      <c r="J33" s="55">
        <v>542</v>
      </c>
      <c r="K33" s="54" t="s">
        <v>64</v>
      </c>
      <c r="L33" s="54" t="s">
        <v>64</v>
      </c>
      <c r="M33" s="55" t="s">
        <v>64</v>
      </c>
      <c r="N33" s="54">
        <f t="shared" si="9"/>
        <v>83</v>
      </c>
      <c r="O33" s="54">
        <v>44</v>
      </c>
      <c r="P33" s="55">
        <v>39</v>
      </c>
      <c r="Q33" s="43"/>
      <c r="R33" s="44" t="s">
        <v>58</v>
      </c>
    </row>
    <row r="34" spans="1:18" ht="13.5" customHeight="1">
      <c r="A34" s="43"/>
      <c r="B34" s="44" t="s">
        <v>46</v>
      </c>
      <c r="C34" s="43"/>
      <c r="D34" s="45"/>
      <c r="E34" s="54">
        <f t="shared" si="2"/>
        <v>992</v>
      </c>
      <c r="F34" s="55">
        <f t="shared" si="3"/>
        <v>424</v>
      </c>
      <c r="G34" s="55">
        <f t="shared" si="4"/>
        <v>568</v>
      </c>
      <c r="H34" s="54">
        <f t="shared" si="8"/>
        <v>940</v>
      </c>
      <c r="I34" s="54">
        <v>403</v>
      </c>
      <c r="J34" s="55">
        <v>537</v>
      </c>
      <c r="K34" s="54" t="s">
        <v>64</v>
      </c>
      <c r="L34" s="54" t="s">
        <v>64</v>
      </c>
      <c r="M34" s="55" t="s">
        <v>64</v>
      </c>
      <c r="N34" s="54">
        <f t="shared" si="9"/>
        <v>52</v>
      </c>
      <c r="O34" s="54">
        <v>21</v>
      </c>
      <c r="P34" s="55">
        <v>31</v>
      </c>
      <c r="Q34" s="43"/>
      <c r="R34" s="46" t="s">
        <v>59</v>
      </c>
    </row>
    <row r="35" spans="1:18" ht="3" customHeight="1">
      <c r="A35" s="8"/>
      <c r="B35" s="8"/>
      <c r="C35" s="8"/>
      <c r="D35" s="8"/>
      <c r="E35" s="10"/>
      <c r="F35" s="9"/>
      <c r="G35" s="9"/>
      <c r="H35" s="10"/>
      <c r="I35" s="10"/>
      <c r="J35" s="9"/>
      <c r="K35" s="10"/>
      <c r="L35" s="10"/>
      <c r="M35" s="9"/>
      <c r="N35" s="10"/>
      <c r="O35" s="10"/>
      <c r="P35" s="9"/>
      <c r="Q35" s="8"/>
      <c r="R35" s="8"/>
    </row>
    <row r="36" spans="1:18" ht="1.5" customHeight="1"/>
    <row r="37" spans="1:18" ht="0.75" hidden="1" customHeight="1"/>
    <row r="38" spans="1:18" s="59" customFormat="1" ht="18" customHeight="1">
      <c r="A38" s="58"/>
      <c r="B38" s="59" t="s">
        <v>65</v>
      </c>
      <c r="C38" s="58"/>
      <c r="D38" s="58"/>
      <c r="E38" s="58"/>
      <c r="F38" s="58"/>
      <c r="G38" s="58"/>
      <c r="H38" s="60"/>
      <c r="K38" s="58"/>
    </row>
    <row r="39" spans="1:18" s="4" customFormat="1" ht="11.25" customHeight="1">
      <c r="B39" s="4" t="s">
        <v>66</v>
      </c>
      <c r="C39" s="61"/>
      <c r="D39" s="62"/>
      <c r="E39" s="62"/>
      <c r="F39" s="62"/>
      <c r="J39" s="61"/>
    </row>
    <row r="40" spans="1:18" s="2" customFormat="1" ht="0.75" customHeight="1">
      <c r="B40" s="3"/>
      <c r="C40" s="50"/>
      <c r="D40" s="51"/>
      <c r="E40" s="51"/>
      <c r="F40" s="51"/>
      <c r="G40" s="3"/>
      <c r="H40" s="3"/>
      <c r="J40" s="50"/>
    </row>
    <row r="41" spans="1:18" ht="1.5" customHeight="1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11"/>
    </row>
  </sheetData>
  <mergeCells count="19">
    <mergeCell ref="Q5:R12"/>
    <mergeCell ref="K7:M7"/>
    <mergeCell ref="N10:P10"/>
    <mergeCell ref="H10:J10"/>
    <mergeCell ref="K6:M6"/>
    <mergeCell ref="K10:M10"/>
    <mergeCell ref="K9:M9"/>
    <mergeCell ref="N9:P9"/>
    <mergeCell ref="A14:D14"/>
    <mergeCell ref="A5:D12"/>
    <mergeCell ref="E7:G7"/>
    <mergeCell ref="H5:P5"/>
    <mergeCell ref="N8:P8"/>
    <mergeCell ref="E8:G8"/>
    <mergeCell ref="N7:P7"/>
    <mergeCell ref="H7:J7"/>
    <mergeCell ref="H8:J8"/>
    <mergeCell ref="H9:J9"/>
    <mergeCell ref="K8:M8"/>
  </mergeCells>
  <phoneticPr fontId="1" type="noConversion"/>
  <pageMargins left="0.55118110236220474" right="0.35433070866141736" top="0.68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2017-07-03T04:28:32Z</cp:lastPrinted>
  <dcterms:created xsi:type="dcterms:W3CDTF">1997-06-13T10:07:54Z</dcterms:created>
  <dcterms:modified xsi:type="dcterms:W3CDTF">2017-07-03T04:30:11Z</dcterms:modified>
</cp:coreProperties>
</file>