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0" windowWidth="19395" windowHeight="7140"/>
  </bookViews>
  <sheets>
    <sheet name="T-3.5" sheetId="1" r:id="rId1"/>
  </sheets>
  <definedNames>
    <definedName name="_xlnm.Print_Area" localSheetId="0">'T-3.5'!$A$1:$W$38</definedName>
  </definedNames>
  <calcPr calcId="125725"/>
</workbook>
</file>

<file path=xl/calcChain.xml><?xml version="1.0" encoding="utf-8"?>
<calcChain xmlns="http://schemas.openxmlformats.org/spreadsheetml/2006/main">
  <c r="G32" i="1"/>
  <c r="F32"/>
  <c r="E32" s="1"/>
  <c r="G31"/>
  <c r="F31"/>
  <c r="E31" s="1"/>
  <c r="G30"/>
  <c r="F30"/>
  <c r="F29" s="1"/>
  <c r="E29" s="1"/>
  <c r="E30"/>
  <c r="R29"/>
  <c r="Q29"/>
  <c r="P29"/>
  <c r="O29"/>
  <c r="N29"/>
  <c r="M29"/>
  <c r="L29"/>
  <c r="K29"/>
  <c r="J29"/>
  <c r="I29"/>
  <c r="H29"/>
  <c r="G29"/>
  <c r="G28"/>
  <c r="F28"/>
  <c r="E28" s="1"/>
  <c r="G27"/>
  <c r="F27"/>
  <c r="E27"/>
  <c r="G26"/>
  <c r="F26"/>
  <c r="E26"/>
  <c r="R25"/>
  <c r="R13" s="1"/>
  <c r="Q25"/>
  <c r="Q13" s="1"/>
  <c r="P25"/>
  <c r="O25"/>
  <c r="N25"/>
  <c r="M25"/>
  <c r="L25"/>
  <c r="K25"/>
  <c r="J25"/>
  <c r="I25"/>
  <c r="H25"/>
  <c r="G25"/>
  <c r="F25"/>
  <c r="E25" s="1"/>
  <c r="G24"/>
  <c r="F24"/>
  <c r="E24"/>
  <c r="G23"/>
  <c r="F23"/>
  <c r="E23"/>
  <c r="G22"/>
  <c r="F22"/>
  <c r="E22" s="1"/>
  <c r="G21"/>
  <c r="G18" s="1"/>
  <c r="F21"/>
  <c r="E21" s="1"/>
  <c r="G20"/>
  <c r="F20"/>
  <c r="F18" s="1"/>
  <c r="E18" s="1"/>
  <c r="E20"/>
  <c r="G19"/>
  <c r="F19"/>
  <c r="E19"/>
  <c r="P18"/>
  <c r="O18"/>
  <c r="N18"/>
  <c r="M18"/>
  <c r="L18"/>
  <c r="K18"/>
  <c r="J18"/>
  <c r="I18"/>
  <c r="H18"/>
  <c r="G17"/>
  <c r="F17"/>
  <c r="E17" s="1"/>
  <c r="G16"/>
  <c r="G14" s="1"/>
  <c r="F16"/>
  <c r="E16" s="1"/>
  <c r="G15"/>
  <c r="F15"/>
  <c r="E15" s="1"/>
  <c r="P14"/>
  <c r="O14"/>
  <c r="N14"/>
  <c r="N13" s="1"/>
  <c r="M14"/>
  <c r="M13" s="1"/>
  <c r="L14"/>
  <c r="K14"/>
  <c r="J14"/>
  <c r="J13" s="1"/>
  <c r="I14"/>
  <c r="I13" s="1"/>
  <c r="F13" s="1"/>
  <c r="H14"/>
  <c r="F14"/>
  <c r="P13"/>
  <c r="O13"/>
  <c r="L13"/>
  <c r="K13"/>
  <c r="H13"/>
  <c r="E14" l="1"/>
  <c r="G13"/>
  <c r="E13" s="1"/>
</calcChain>
</file>

<file path=xl/sharedStrings.xml><?xml version="1.0" encoding="utf-8"?>
<sst xmlns="http://schemas.openxmlformats.org/spreadsheetml/2006/main" count="103" uniqueCount="75">
  <si>
    <t xml:space="preserve">ตาราง     </t>
  </si>
  <si>
    <t>นักเรียน จำแนกตามสังกัด เพศ และชั้นเรียน ปีการศึกษา 2559</t>
  </si>
  <si>
    <t xml:space="preserve">Table </t>
  </si>
  <si>
    <t>Student by Jurisdiction, Sex and Grade: Academic Year 2016</t>
  </si>
  <si>
    <t>ชั้นเรียน</t>
  </si>
  <si>
    <t>สังกัด  Jurisdiction</t>
  </si>
  <si>
    <t>Grade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</si>
  <si>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</si>
  <si>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</si>
  <si>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</si>
  <si>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</si>
  <si>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กรมส่งเสริม</t>
  </si>
  <si>
    <t>Total</t>
  </si>
  <si>
    <t>การศึกษาขั้นพื้นฐาน</t>
  </si>
  <si>
    <t>การศึกษาเอกชน</t>
  </si>
  <si>
    <t>การปกครองท้องถิ่น</t>
  </si>
  <si>
    <t>กรมศาสนา</t>
  </si>
  <si>
    <t>Office of the Basic</t>
  </si>
  <si>
    <t>Office of the Private</t>
  </si>
  <si>
    <t xml:space="preserve">Department of Local </t>
  </si>
  <si>
    <t xml:space="preserve">Including  The Religions </t>
  </si>
  <si>
    <t>Education Commission</t>
  </si>
  <si>
    <t>Administration</t>
  </si>
  <si>
    <t>Affairs Department</t>
  </si>
  <si>
    <t>ชาย</t>
  </si>
  <si>
    <t>หญิง</t>
  </si>
  <si>
    <t>Male</t>
  </si>
  <si>
    <t>Female</t>
  </si>
  <si>
    <t>รวมยอด</t>
  </si>
  <si>
    <t>ก่อนประถมศึกษา</t>
  </si>
  <si>
    <t>Pre-elementary</t>
  </si>
  <si>
    <t>อนุบาล 1</t>
  </si>
  <si>
    <t>Kindergarten 1</t>
  </si>
  <si>
    <t>อนุบาล 2</t>
  </si>
  <si>
    <t>Kindergarten 2</t>
  </si>
  <si>
    <t>อนุบาล 3</t>
  </si>
  <si>
    <t>Kindergarten 3</t>
  </si>
  <si>
    <t>ประถมศึกษา</t>
  </si>
  <si>
    <t>Elementary</t>
  </si>
  <si>
    <t>ประถม 1</t>
  </si>
  <si>
    <t>Pratom 1</t>
  </si>
  <si>
    <t>ประถม 2</t>
  </si>
  <si>
    <t>Pratom 2</t>
  </si>
  <si>
    <t>ประถม 3</t>
  </si>
  <si>
    <t>Pratom 3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</si>
  <si>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</si>
  <si>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</si>
  <si>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</si>
  <si>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</si>
  <si>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</si>
  <si>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</si>
  <si>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</si>
  <si>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Lower Secondary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</si>
  <si>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</si>
  <si>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</si>
  <si>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</si>
  <si>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</si>
  <si>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</si>
  <si>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</si>
  <si>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</si>
  <si>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Upper Secondary</t>
  </si>
  <si>
    <t>มัธยม 4</t>
  </si>
  <si>
    <t>Matayom 4</t>
  </si>
  <si>
    <t>มัธยม 5</t>
  </si>
  <si>
    <t>Matayom 5</t>
  </si>
  <si>
    <t>มัธยม 6</t>
  </si>
  <si>
    <t>Matayom 6</t>
  </si>
  <si>
    <t xml:space="preserve">     ที่มา:  1. สำนักงานเขตพื้นที่การศึกษาประถมศึกษาพิจิตร  เขต 1,2</t>
  </si>
  <si>
    <t>Source:  1. Phichit Primary Educational Service Area Office, Area 1,2</t>
  </si>
  <si>
    <t xml:space="preserve">                2. สำนักงานเขตพื้นที่การศึกษามัธยมศึกษาเขต41  (พิจิตร-กำแพงเพชร) </t>
  </si>
  <si>
    <t xml:space="preserve">            2. The Secondary Educational Service Area Office, Area 41</t>
  </si>
  <si>
    <t xml:space="preserve">                3. กรมส่งเสริมการปกครองส่วนท้องถิ่น</t>
  </si>
  <si>
    <t xml:space="preserve">            3. Department of Local Administration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</si>
  <si>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4. กรมศาสนา</t>
    </r>
  </si>
  <si>
    <t xml:space="preserve">         4. Includinv The Religions Affairs Department</t>
  </si>
</sst>
</file>

<file path=xl/styles.xml><?xml version="1.0" encoding="utf-8"?>
<styleSheet xmlns="http://schemas.openxmlformats.org/spreadsheetml/2006/main">
  <numFmts count="2">
    <numFmt numFmtId="187" formatCode="0.0"/>
    <numFmt numFmtId="188" formatCode="\-"/>
  </numFmts>
  <fonts count="10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0" xfId="1" applyFont="1" applyBorder="1"/>
    <xf numFmtId="187" fontId="2" fillId="0" borderId="0" xfId="1" applyNumberFormat="1" applyFont="1" applyBorder="1" applyAlignment="1">
      <alignment horizontal="center"/>
    </xf>
    <xf numFmtId="0" fontId="3" fillId="0" borderId="0" xfId="1" applyFont="1" applyBorder="1"/>
    <xf numFmtId="0" fontId="4" fillId="0" borderId="0" xfId="1" applyFont="1" applyBorder="1"/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left"/>
    </xf>
    <xf numFmtId="0" fontId="5" fillId="0" borderId="1" xfId="1" applyFont="1" applyBorder="1"/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5" fillId="0" borderId="0" xfId="1" applyFont="1" applyBorder="1"/>
    <xf numFmtId="0" fontId="5" fillId="0" borderId="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7" xfId="1" applyFont="1" applyBorder="1"/>
    <xf numFmtId="0" fontId="5" fillId="0" borderId="6" xfId="1" applyFont="1" applyBorder="1"/>
    <xf numFmtId="0" fontId="5" fillId="0" borderId="3" xfId="1" applyFont="1" applyBorder="1"/>
    <xf numFmtId="0" fontId="5" fillId="0" borderId="2" xfId="1" applyFont="1" applyBorder="1"/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7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5" fillId="0" borderId="7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5" fillId="0" borderId="8" xfId="1" applyFont="1" applyBorder="1"/>
    <xf numFmtId="0" fontId="5" fillId="0" borderId="9" xfId="1" applyFont="1" applyBorder="1"/>
    <xf numFmtId="0" fontId="5" fillId="0" borderId="10" xfId="1" applyFont="1" applyBorder="1"/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/>
    </xf>
    <xf numFmtId="0" fontId="7" fillId="0" borderId="0" xfId="1" applyFont="1" applyBorder="1" applyAlignment="1">
      <alignment horizontal="center" vertical="top"/>
    </xf>
    <xf numFmtId="0" fontId="7" fillId="0" borderId="6" xfId="1" applyFont="1" applyBorder="1" applyAlignment="1">
      <alignment horizontal="center" vertical="top"/>
    </xf>
    <xf numFmtId="3" fontId="8" fillId="0" borderId="12" xfId="1" applyNumberFormat="1" applyFont="1" applyBorder="1" applyAlignment="1">
      <alignment vertical="top"/>
    </xf>
    <xf numFmtId="3" fontId="8" fillId="0" borderId="6" xfId="1" applyNumberFormat="1" applyFont="1" applyBorder="1" applyAlignment="1">
      <alignment vertical="top"/>
    </xf>
    <xf numFmtId="188" fontId="8" fillId="0" borderId="12" xfId="1" applyNumberFormat="1" applyFont="1" applyBorder="1" applyAlignment="1">
      <alignment vertical="top"/>
    </xf>
    <xf numFmtId="0" fontId="5" fillId="0" borderId="7" xfId="1" applyFont="1" applyBorder="1" applyAlignment="1">
      <alignment vertical="top"/>
    </xf>
    <xf numFmtId="0" fontId="7" fillId="0" borderId="0" xfId="1" applyFont="1" applyBorder="1" applyAlignment="1">
      <alignment horizontal="center" vertical="top"/>
    </xf>
    <xf numFmtId="0" fontId="5" fillId="0" borderId="0" xfId="1" applyFont="1" applyBorder="1" applyAlignment="1">
      <alignment horizontal="center"/>
    </xf>
    <xf numFmtId="0" fontId="7" fillId="0" borderId="0" xfId="1" applyFont="1" applyBorder="1" applyAlignment="1">
      <alignment horizontal="left" vertical="top"/>
    </xf>
    <xf numFmtId="0" fontId="7" fillId="0" borderId="6" xfId="1" applyFont="1" applyBorder="1" applyAlignment="1">
      <alignment horizontal="center" vertical="top"/>
    </xf>
    <xf numFmtId="188" fontId="6" fillId="0" borderId="12" xfId="1" applyNumberFormat="1" applyFont="1" applyBorder="1" applyAlignment="1">
      <alignment vertical="top"/>
    </xf>
    <xf numFmtId="0" fontId="5" fillId="0" borderId="0" xfId="1" applyFont="1" applyBorder="1" applyAlignment="1">
      <alignment horizontal="center" vertical="top"/>
    </xf>
    <xf numFmtId="0" fontId="5" fillId="0" borderId="0" xfId="1" applyFont="1" applyBorder="1" applyAlignment="1">
      <alignment vertical="top"/>
    </xf>
    <xf numFmtId="0" fontId="6" fillId="0" borderId="0" xfId="1" applyFont="1" applyBorder="1" applyAlignment="1">
      <alignment vertical="top"/>
    </xf>
    <xf numFmtId="0" fontId="5" fillId="0" borderId="6" xfId="1" applyFont="1" applyBorder="1" applyAlignment="1">
      <alignment vertical="top"/>
    </xf>
    <xf numFmtId="3" fontId="6" fillId="0" borderId="12" xfId="1" applyNumberFormat="1" applyFont="1" applyBorder="1" applyAlignment="1">
      <alignment vertical="top"/>
    </xf>
    <xf numFmtId="3" fontId="6" fillId="0" borderId="6" xfId="1" applyNumberFormat="1" applyFont="1" applyBorder="1" applyAlignment="1">
      <alignment vertical="top"/>
    </xf>
    <xf numFmtId="0" fontId="6" fillId="0" borderId="0" xfId="1" applyFont="1" applyAlignment="1">
      <alignment vertical="top"/>
    </xf>
    <xf numFmtId="0" fontId="7" fillId="0" borderId="0" xfId="1" applyFont="1" applyBorder="1" applyAlignment="1">
      <alignment vertical="top"/>
    </xf>
    <xf numFmtId="0" fontId="4" fillId="0" borderId="0" xfId="1" applyFont="1" applyBorder="1" applyAlignment="1">
      <alignment vertical="top"/>
    </xf>
    <xf numFmtId="0" fontId="4" fillId="0" borderId="6" xfId="1" applyFont="1" applyBorder="1" applyAlignment="1">
      <alignment vertical="top"/>
    </xf>
    <xf numFmtId="0" fontId="4" fillId="0" borderId="9" xfId="1" applyFont="1" applyBorder="1"/>
    <xf numFmtId="0" fontId="4" fillId="0" borderId="13" xfId="1" applyFont="1" applyBorder="1"/>
    <xf numFmtId="0" fontId="4" fillId="0" borderId="10" xfId="1" applyFont="1" applyBorder="1"/>
    <xf numFmtId="0" fontId="5" fillId="0" borderId="0" xfId="1" applyFont="1"/>
    <xf numFmtId="0" fontId="4" fillId="0" borderId="0" xfId="0" applyFont="1"/>
    <xf numFmtId="0" fontId="9" fillId="0" borderId="0" xfId="0" applyFont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971550</xdr:colOff>
      <xdr:row>0</xdr:row>
      <xdr:rowOff>9525</xdr:rowOff>
    </xdr:from>
    <xdr:to>
      <xdr:col>23</xdr:col>
      <xdr:colOff>85725</xdr:colOff>
      <xdr:row>38</xdr:row>
      <xdr:rowOff>95250</xdr:rowOff>
    </xdr:to>
    <xdr:grpSp>
      <xdr:nvGrpSpPr>
        <xdr:cNvPr id="2" name="Group 209"/>
        <xdr:cNvGrpSpPr>
          <a:grpSpLocks/>
        </xdr:cNvGrpSpPr>
      </xdr:nvGrpSpPr>
      <xdr:grpSpPr bwMode="auto">
        <a:xfrm>
          <a:off x="9372600" y="9525"/>
          <a:ext cx="590550" cy="6886575"/>
          <a:chOff x="978" y="1"/>
          <a:chExt cx="62" cy="70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2" y="87"/>
            <a:ext cx="50" cy="5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3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38"/>
  <sheetViews>
    <sheetView showGridLines="0" tabSelected="1" workbookViewId="0">
      <selection activeCell="H42" sqref="H42"/>
    </sheetView>
  </sheetViews>
  <sheetFormatPr defaultRowHeight="21.75"/>
  <cols>
    <col min="1" max="1" width="1.7109375" style="4" customWidth="1"/>
    <col min="2" max="2" width="5.85546875" style="4" customWidth="1"/>
    <col min="3" max="3" width="4.42578125" style="4" customWidth="1"/>
    <col min="4" max="4" width="4.5703125" style="4" customWidth="1"/>
    <col min="5" max="5" width="6.7109375" style="4" bestFit="1" customWidth="1"/>
    <col min="6" max="7" width="7.28515625" style="4" customWidth="1"/>
    <col min="8" max="10" width="7.140625" style="4" customWidth="1"/>
    <col min="11" max="19" width="7.28515625" style="4" customWidth="1"/>
    <col min="20" max="20" width="1.140625" style="4" customWidth="1"/>
    <col min="21" max="21" width="15.7109375" style="4" customWidth="1"/>
    <col min="22" max="22" width="2.28515625" style="4" customWidth="1"/>
    <col min="23" max="23" width="4.140625" style="4" customWidth="1"/>
    <col min="24" max="256" width="9.140625" style="4"/>
    <col min="257" max="257" width="1.7109375" style="4" customWidth="1"/>
    <col min="258" max="258" width="5.85546875" style="4" customWidth="1"/>
    <col min="259" max="259" width="4.42578125" style="4" customWidth="1"/>
    <col min="260" max="260" width="4.5703125" style="4" customWidth="1"/>
    <col min="261" max="261" width="6.7109375" style="4" bestFit="1" customWidth="1"/>
    <col min="262" max="263" width="7.28515625" style="4" customWidth="1"/>
    <col min="264" max="266" width="7.140625" style="4" customWidth="1"/>
    <col min="267" max="275" width="7.28515625" style="4" customWidth="1"/>
    <col min="276" max="276" width="1.140625" style="4" customWidth="1"/>
    <col min="277" max="277" width="15.7109375" style="4" customWidth="1"/>
    <col min="278" max="278" width="2.28515625" style="4" customWidth="1"/>
    <col min="279" max="279" width="4.140625" style="4" customWidth="1"/>
    <col min="280" max="512" width="9.140625" style="4"/>
    <col min="513" max="513" width="1.7109375" style="4" customWidth="1"/>
    <col min="514" max="514" width="5.85546875" style="4" customWidth="1"/>
    <col min="515" max="515" width="4.42578125" style="4" customWidth="1"/>
    <col min="516" max="516" width="4.5703125" style="4" customWidth="1"/>
    <col min="517" max="517" width="6.7109375" style="4" bestFit="1" customWidth="1"/>
    <col min="518" max="519" width="7.28515625" style="4" customWidth="1"/>
    <col min="520" max="522" width="7.140625" style="4" customWidth="1"/>
    <col min="523" max="531" width="7.28515625" style="4" customWidth="1"/>
    <col min="532" max="532" width="1.140625" style="4" customWidth="1"/>
    <col min="533" max="533" width="15.7109375" style="4" customWidth="1"/>
    <col min="534" max="534" width="2.28515625" style="4" customWidth="1"/>
    <col min="535" max="535" width="4.140625" style="4" customWidth="1"/>
    <col min="536" max="768" width="9.140625" style="4"/>
    <col min="769" max="769" width="1.7109375" style="4" customWidth="1"/>
    <col min="770" max="770" width="5.85546875" style="4" customWidth="1"/>
    <col min="771" max="771" width="4.42578125" style="4" customWidth="1"/>
    <col min="772" max="772" width="4.5703125" style="4" customWidth="1"/>
    <col min="773" max="773" width="6.7109375" style="4" bestFit="1" customWidth="1"/>
    <col min="774" max="775" width="7.28515625" style="4" customWidth="1"/>
    <col min="776" max="778" width="7.140625" style="4" customWidth="1"/>
    <col min="779" max="787" width="7.28515625" style="4" customWidth="1"/>
    <col min="788" max="788" width="1.140625" style="4" customWidth="1"/>
    <col min="789" max="789" width="15.7109375" style="4" customWidth="1"/>
    <col min="790" max="790" width="2.28515625" style="4" customWidth="1"/>
    <col min="791" max="791" width="4.140625" style="4" customWidth="1"/>
    <col min="792" max="1024" width="9.140625" style="4"/>
    <col min="1025" max="1025" width="1.7109375" style="4" customWidth="1"/>
    <col min="1026" max="1026" width="5.85546875" style="4" customWidth="1"/>
    <col min="1027" max="1027" width="4.42578125" style="4" customWidth="1"/>
    <col min="1028" max="1028" width="4.5703125" style="4" customWidth="1"/>
    <col min="1029" max="1029" width="6.7109375" style="4" bestFit="1" customWidth="1"/>
    <col min="1030" max="1031" width="7.28515625" style="4" customWidth="1"/>
    <col min="1032" max="1034" width="7.140625" style="4" customWidth="1"/>
    <col min="1035" max="1043" width="7.28515625" style="4" customWidth="1"/>
    <col min="1044" max="1044" width="1.140625" style="4" customWidth="1"/>
    <col min="1045" max="1045" width="15.7109375" style="4" customWidth="1"/>
    <col min="1046" max="1046" width="2.28515625" style="4" customWidth="1"/>
    <col min="1047" max="1047" width="4.140625" style="4" customWidth="1"/>
    <col min="1048" max="1280" width="9.140625" style="4"/>
    <col min="1281" max="1281" width="1.7109375" style="4" customWidth="1"/>
    <col min="1282" max="1282" width="5.85546875" style="4" customWidth="1"/>
    <col min="1283" max="1283" width="4.42578125" style="4" customWidth="1"/>
    <col min="1284" max="1284" width="4.5703125" style="4" customWidth="1"/>
    <col min="1285" max="1285" width="6.7109375" style="4" bestFit="1" customWidth="1"/>
    <col min="1286" max="1287" width="7.28515625" style="4" customWidth="1"/>
    <col min="1288" max="1290" width="7.140625" style="4" customWidth="1"/>
    <col min="1291" max="1299" width="7.28515625" style="4" customWidth="1"/>
    <col min="1300" max="1300" width="1.140625" style="4" customWidth="1"/>
    <col min="1301" max="1301" width="15.7109375" style="4" customWidth="1"/>
    <col min="1302" max="1302" width="2.28515625" style="4" customWidth="1"/>
    <col min="1303" max="1303" width="4.140625" style="4" customWidth="1"/>
    <col min="1304" max="1536" width="9.140625" style="4"/>
    <col min="1537" max="1537" width="1.7109375" style="4" customWidth="1"/>
    <col min="1538" max="1538" width="5.85546875" style="4" customWidth="1"/>
    <col min="1539" max="1539" width="4.42578125" style="4" customWidth="1"/>
    <col min="1540" max="1540" width="4.5703125" style="4" customWidth="1"/>
    <col min="1541" max="1541" width="6.7109375" style="4" bestFit="1" customWidth="1"/>
    <col min="1542" max="1543" width="7.28515625" style="4" customWidth="1"/>
    <col min="1544" max="1546" width="7.140625" style="4" customWidth="1"/>
    <col min="1547" max="1555" width="7.28515625" style="4" customWidth="1"/>
    <col min="1556" max="1556" width="1.140625" style="4" customWidth="1"/>
    <col min="1557" max="1557" width="15.7109375" style="4" customWidth="1"/>
    <col min="1558" max="1558" width="2.28515625" style="4" customWidth="1"/>
    <col min="1559" max="1559" width="4.140625" style="4" customWidth="1"/>
    <col min="1560" max="1792" width="9.140625" style="4"/>
    <col min="1793" max="1793" width="1.7109375" style="4" customWidth="1"/>
    <col min="1794" max="1794" width="5.85546875" style="4" customWidth="1"/>
    <col min="1795" max="1795" width="4.42578125" style="4" customWidth="1"/>
    <col min="1796" max="1796" width="4.5703125" style="4" customWidth="1"/>
    <col min="1797" max="1797" width="6.7109375" style="4" bestFit="1" customWidth="1"/>
    <col min="1798" max="1799" width="7.28515625" style="4" customWidth="1"/>
    <col min="1800" max="1802" width="7.140625" style="4" customWidth="1"/>
    <col min="1803" max="1811" width="7.28515625" style="4" customWidth="1"/>
    <col min="1812" max="1812" width="1.140625" style="4" customWidth="1"/>
    <col min="1813" max="1813" width="15.7109375" style="4" customWidth="1"/>
    <col min="1814" max="1814" width="2.28515625" style="4" customWidth="1"/>
    <col min="1815" max="1815" width="4.140625" style="4" customWidth="1"/>
    <col min="1816" max="2048" width="9.140625" style="4"/>
    <col min="2049" max="2049" width="1.7109375" style="4" customWidth="1"/>
    <col min="2050" max="2050" width="5.85546875" style="4" customWidth="1"/>
    <col min="2051" max="2051" width="4.42578125" style="4" customWidth="1"/>
    <col min="2052" max="2052" width="4.5703125" style="4" customWidth="1"/>
    <col min="2053" max="2053" width="6.7109375" style="4" bestFit="1" customWidth="1"/>
    <col min="2054" max="2055" width="7.28515625" style="4" customWidth="1"/>
    <col min="2056" max="2058" width="7.140625" style="4" customWidth="1"/>
    <col min="2059" max="2067" width="7.28515625" style="4" customWidth="1"/>
    <col min="2068" max="2068" width="1.140625" style="4" customWidth="1"/>
    <col min="2069" max="2069" width="15.7109375" style="4" customWidth="1"/>
    <col min="2070" max="2070" width="2.28515625" style="4" customWidth="1"/>
    <col min="2071" max="2071" width="4.140625" style="4" customWidth="1"/>
    <col min="2072" max="2304" width="9.140625" style="4"/>
    <col min="2305" max="2305" width="1.7109375" style="4" customWidth="1"/>
    <col min="2306" max="2306" width="5.85546875" style="4" customWidth="1"/>
    <col min="2307" max="2307" width="4.42578125" style="4" customWidth="1"/>
    <col min="2308" max="2308" width="4.5703125" style="4" customWidth="1"/>
    <col min="2309" max="2309" width="6.7109375" style="4" bestFit="1" customWidth="1"/>
    <col min="2310" max="2311" width="7.28515625" style="4" customWidth="1"/>
    <col min="2312" max="2314" width="7.140625" style="4" customWidth="1"/>
    <col min="2315" max="2323" width="7.28515625" style="4" customWidth="1"/>
    <col min="2324" max="2324" width="1.140625" style="4" customWidth="1"/>
    <col min="2325" max="2325" width="15.7109375" style="4" customWidth="1"/>
    <col min="2326" max="2326" width="2.28515625" style="4" customWidth="1"/>
    <col min="2327" max="2327" width="4.140625" style="4" customWidth="1"/>
    <col min="2328" max="2560" width="9.140625" style="4"/>
    <col min="2561" max="2561" width="1.7109375" style="4" customWidth="1"/>
    <col min="2562" max="2562" width="5.85546875" style="4" customWidth="1"/>
    <col min="2563" max="2563" width="4.42578125" style="4" customWidth="1"/>
    <col min="2564" max="2564" width="4.5703125" style="4" customWidth="1"/>
    <col min="2565" max="2565" width="6.7109375" style="4" bestFit="1" customWidth="1"/>
    <col min="2566" max="2567" width="7.28515625" style="4" customWidth="1"/>
    <col min="2568" max="2570" width="7.140625" style="4" customWidth="1"/>
    <col min="2571" max="2579" width="7.28515625" style="4" customWidth="1"/>
    <col min="2580" max="2580" width="1.140625" style="4" customWidth="1"/>
    <col min="2581" max="2581" width="15.7109375" style="4" customWidth="1"/>
    <col min="2582" max="2582" width="2.28515625" style="4" customWidth="1"/>
    <col min="2583" max="2583" width="4.140625" style="4" customWidth="1"/>
    <col min="2584" max="2816" width="9.140625" style="4"/>
    <col min="2817" max="2817" width="1.7109375" style="4" customWidth="1"/>
    <col min="2818" max="2818" width="5.85546875" style="4" customWidth="1"/>
    <col min="2819" max="2819" width="4.42578125" style="4" customWidth="1"/>
    <col min="2820" max="2820" width="4.5703125" style="4" customWidth="1"/>
    <col min="2821" max="2821" width="6.7109375" style="4" bestFit="1" customWidth="1"/>
    <col min="2822" max="2823" width="7.28515625" style="4" customWidth="1"/>
    <col min="2824" max="2826" width="7.140625" style="4" customWidth="1"/>
    <col min="2827" max="2835" width="7.28515625" style="4" customWidth="1"/>
    <col min="2836" max="2836" width="1.140625" style="4" customWidth="1"/>
    <col min="2837" max="2837" width="15.7109375" style="4" customWidth="1"/>
    <col min="2838" max="2838" width="2.28515625" style="4" customWidth="1"/>
    <col min="2839" max="2839" width="4.140625" style="4" customWidth="1"/>
    <col min="2840" max="3072" width="9.140625" style="4"/>
    <col min="3073" max="3073" width="1.7109375" style="4" customWidth="1"/>
    <col min="3074" max="3074" width="5.85546875" style="4" customWidth="1"/>
    <col min="3075" max="3075" width="4.42578125" style="4" customWidth="1"/>
    <col min="3076" max="3076" width="4.5703125" style="4" customWidth="1"/>
    <col min="3077" max="3077" width="6.7109375" style="4" bestFit="1" customWidth="1"/>
    <col min="3078" max="3079" width="7.28515625" style="4" customWidth="1"/>
    <col min="3080" max="3082" width="7.140625" style="4" customWidth="1"/>
    <col min="3083" max="3091" width="7.28515625" style="4" customWidth="1"/>
    <col min="3092" max="3092" width="1.140625" style="4" customWidth="1"/>
    <col min="3093" max="3093" width="15.7109375" style="4" customWidth="1"/>
    <col min="3094" max="3094" width="2.28515625" style="4" customWidth="1"/>
    <col min="3095" max="3095" width="4.140625" style="4" customWidth="1"/>
    <col min="3096" max="3328" width="9.140625" style="4"/>
    <col min="3329" max="3329" width="1.7109375" style="4" customWidth="1"/>
    <col min="3330" max="3330" width="5.85546875" style="4" customWidth="1"/>
    <col min="3331" max="3331" width="4.42578125" style="4" customWidth="1"/>
    <col min="3332" max="3332" width="4.5703125" style="4" customWidth="1"/>
    <col min="3333" max="3333" width="6.7109375" style="4" bestFit="1" customWidth="1"/>
    <col min="3334" max="3335" width="7.28515625" style="4" customWidth="1"/>
    <col min="3336" max="3338" width="7.140625" style="4" customWidth="1"/>
    <col min="3339" max="3347" width="7.28515625" style="4" customWidth="1"/>
    <col min="3348" max="3348" width="1.140625" style="4" customWidth="1"/>
    <col min="3349" max="3349" width="15.7109375" style="4" customWidth="1"/>
    <col min="3350" max="3350" width="2.28515625" style="4" customWidth="1"/>
    <col min="3351" max="3351" width="4.140625" style="4" customWidth="1"/>
    <col min="3352" max="3584" width="9.140625" style="4"/>
    <col min="3585" max="3585" width="1.7109375" style="4" customWidth="1"/>
    <col min="3586" max="3586" width="5.85546875" style="4" customWidth="1"/>
    <col min="3587" max="3587" width="4.42578125" style="4" customWidth="1"/>
    <col min="3588" max="3588" width="4.5703125" style="4" customWidth="1"/>
    <col min="3589" max="3589" width="6.7109375" style="4" bestFit="1" customWidth="1"/>
    <col min="3590" max="3591" width="7.28515625" style="4" customWidth="1"/>
    <col min="3592" max="3594" width="7.140625" style="4" customWidth="1"/>
    <col min="3595" max="3603" width="7.28515625" style="4" customWidth="1"/>
    <col min="3604" max="3604" width="1.140625" style="4" customWidth="1"/>
    <col min="3605" max="3605" width="15.7109375" style="4" customWidth="1"/>
    <col min="3606" max="3606" width="2.28515625" style="4" customWidth="1"/>
    <col min="3607" max="3607" width="4.140625" style="4" customWidth="1"/>
    <col min="3608" max="3840" width="9.140625" style="4"/>
    <col min="3841" max="3841" width="1.7109375" style="4" customWidth="1"/>
    <col min="3842" max="3842" width="5.85546875" style="4" customWidth="1"/>
    <col min="3843" max="3843" width="4.42578125" style="4" customWidth="1"/>
    <col min="3844" max="3844" width="4.5703125" style="4" customWidth="1"/>
    <col min="3845" max="3845" width="6.7109375" style="4" bestFit="1" customWidth="1"/>
    <col min="3846" max="3847" width="7.28515625" style="4" customWidth="1"/>
    <col min="3848" max="3850" width="7.140625" style="4" customWidth="1"/>
    <col min="3851" max="3859" width="7.28515625" style="4" customWidth="1"/>
    <col min="3860" max="3860" width="1.140625" style="4" customWidth="1"/>
    <col min="3861" max="3861" width="15.7109375" style="4" customWidth="1"/>
    <col min="3862" max="3862" width="2.28515625" style="4" customWidth="1"/>
    <col min="3863" max="3863" width="4.140625" style="4" customWidth="1"/>
    <col min="3864" max="4096" width="9.140625" style="4"/>
    <col min="4097" max="4097" width="1.7109375" style="4" customWidth="1"/>
    <col min="4098" max="4098" width="5.85546875" style="4" customWidth="1"/>
    <col min="4099" max="4099" width="4.42578125" style="4" customWidth="1"/>
    <col min="4100" max="4100" width="4.5703125" style="4" customWidth="1"/>
    <col min="4101" max="4101" width="6.7109375" style="4" bestFit="1" customWidth="1"/>
    <col min="4102" max="4103" width="7.28515625" style="4" customWidth="1"/>
    <col min="4104" max="4106" width="7.140625" style="4" customWidth="1"/>
    <col min="4107" max="4115" width="7.28515625" style="4" customWidth="1"/>
    <col min="4116" max="4116" width="1.140625" style="4" customWidth="1"/>
    <col min="4117" max="4117" width="15.7109375" style="4" customWidth="1"/>
    <col min="4118" max="4118" width="2.28515625" style="4" customWidth="1"/>
    <col min="4119" max="4119" width="4.140625" style="4" customWidth="1"/>
    <col min="4120" max="4352" width="9.140625" style="4"/>
    <col min="4353" max="4353" width="1.7109375" style="4" customWidth="1"/>
    <col min="4354" max="4354" width="5.85546875" style="4" customWidth="1"/>
    <col min="4355" max="4355" width="4.42578125" style="4" customWidth="1"/>
    <col min="4356" max="4356" width="4.5703125" style="4" customWidth="1"/>
    <col min="4357" max="4357" width="6.7109375" style="4" bestFit="1" customWidth="1"/>
    <col min="4358" max="4359" width="7.28515625" style="4" customWidth="1"/>
    <col min="4360" max="4362" width="7.140625" style="4" customWidth="1"/>
    <col min="4363" max="4371" width="7.28515625" style="4" customWidth="1"/>
    <col min="4372" max="4372" width="1.140625" style="4" customWidth="1"/>
    <col min="4373" max="4373" width="15.7109375" style="4" customWidth="1"/>
    <col min="4374" max="4374" width="2.28515625" style="4" customWidth="1"/>
    <col min="4375" max="4375" width="4.140625" style="4" customWidth="1"/>
    <col min="4376" max="4608" width="9.140625" style="4"/>
    <col min="4609" max="4609" width="1.7109375" style="4" customWidth="1"/>
    <col min="4610" max="4610" width="5.85546875" style="4" customWidth="1"/>
    <col min="4611" max="4611" width="4.42578125" style="4" customWidth="1"/>
    <col min="4612" max="4612" width="4.5703125" style="4" customWidth="1"/>
    <col min="4613" max="4613" width="6.7109375" style="4" bestFit="1" customWidth="1"/>
    <col min="4614" max="4615" width="7.28515625" style="4" customWidth="1"/>
    <col min="4616" max="4618" width="7.140625" style="4" customWidth="1"/>
    <col min="4619" max="4627" width="7.28515625" style="4" customWidth="1"/>
    <col min="4628" max="4628" width="1.140625" style="4" customWidth="1"/>
    <col min="4629" max="4629" width="15.7109375" style="4" customWidth="1"/>
    <col min="4630" max="4630" width="2.28515625" style="4" customWidth="1"/>
    <col min="4631" max="4631" width="4.140625" style="4" customWidth="1"/>
    <col min="4632" max="4864" width="9.140625" style="4"/>
    <col min="4865" max="4865" width="1.7109375" style="4" customWidth="1"/>
    <col min="4866" max="4866" width="5.85546875" style="4" customWidth="1"/>
    <col min="4867" max="4867" width="4.42578125" style="4" customWidth="1"/>
    <col min="4868" max="4868" width="4.5703125" style="4" customWidth="1"/>
    <col min="4869" max="4869" width="6.7109375" style="4" bestFit="1" customWidth="1"/>
    <col min="4870" max="4871" width="7.28515625" style="4" customWidth="1"/>
    <col min="4872" max="4874" width="7.140625" style="4" customWidth="1"/>
    <col min="4875" max="4883" width="7.28515625" style="4" customWidth="1"/>
    <col min="4884" max="4884" width="1.140625" style="4" customWidth="1"/>
    <col min="4885" max="4885" width="15.7109375" style="4" customWidth="1"/>
    <col min="4886" max="4886" width="2.28515625" style="4" customWidth="1"/>
    <col min="4887" max="4887" width="4.140625" style="4" customWidth="1"/>
    <col min="4888" max="5120" width="9.140625" style="4"/>
    <col min="5121" max="5121" width="1.7109375" style="4" customWidth="1"/>
    <col min="5122" max="5122" width="5.85546875" style="4" customWidth="1"/>
    <col min="5123" max="5123" width="4.42578125" style="4" customWidth="1"/>
    <col min="5124" max="5124" width="4.5703125" style="4" customWidth="1"/>
    <col min="5125" max="5125" width="6.7109375" style="4" bestFit="1" customWidth="1"/>
    <col min="5126" max="5127" width="7.28515625" style="4" customWidth="1"/>
    <col min="5128" max="5130" width="7.140625" style="4" customWidth="1"/>
    <col min="5131" max="5139" width="7.28515625" style="4" customWidth="1"/>
    <col min="5140" max="5140" width="1.140625" style="4" customWidth="1"/>
    <col min="5141" max="5141" width="15.7109375" style="4" customWidth="1"/>
    <col min="5142" max="5142" width="2.28515625" style="4" customWidth="1"/>
    <col min="5143" max="5143" width="4.140625" style="4" customWidth="1"/>
    <col min="5144" max="5376" width="9.140625" style="4"/>
    <col min="5377" max="5377" width="1.7109375" style="4" customWidth="1"/>
    <col min="5378" max="5378" width="5.85546875" style="4" customWidth="1"/>
    <col min="5379" max="5379" width="4.42578125" style="4" customWidth="1"/>
    <col min="5380" max="5380" width="4.5703125" style="4" customWidth="1"/>
    <col min="5381" max="5381" width="6.7109375" style="4" bestFit="1" customWidth="1"/>
    <col min="5382" max="5383" width="7.28515625" style="4" customWidth="1"/>
    <col min="5384" max="5386" width="7.140625" style="4" customWidth="1"/>
    <col min="5387" max="5395" width="7.28515625" style="4" customWidth="1"/>
    <col min="5396" max="5396" width="1.140625" style="4" customWidth="1"/>
    <col min="5397" max="5397" width="15.7109375" style="4" customWidth="1"/>
    <col min="5398" max="5398" width="2.28515625" style="4" customWidth="1"/>
    <col min="5399" max="5399" width="4.140625" style="4" customWidth="1"/>
    <col min="5400" max="5632" width="9.140625" style="4"/>
    <col min="5633" max="5633" width="1.7109375" style="4" customWidth="1"/>
    <col min="5634" max="5634" width="5.85546875" style="4" customWidth="1"/>
    <col min="5635" max="5635" width="4.42578125" style="4" customWidth="1"/>
    <col min="5636" max="5636" width="4.5703125" style="4" customWidth="1"/>
    <col min="5637" max="5637" width="6.7109375" style="4" bestFit="1" customWidth="1"/>
    <col min="5638" max="5639" width="7.28515625" style="4" customWidth="1"/>
    <col min="5640" max="5642" width="7.140625" style="4" customWidth="1"/>
    <col min="5643" max="5651" width="7.28515625" style="4" customWidth="1"/>
    <col min="5652" max="5652" width="1.140625" style="4" customWidth="1"/>
    <col min="5653" max="5653" width="15.7109375" style="4" customWidth="1"/>
    <col min="5654" max="5654" width="2.28515625" style="4" customWidth="1"/>
    <col min="5655" max="5655" width="4.140625" style="4" customWidth="1"/>
    <col min="5656" max="5888" width="9.140625" style="4"/>
    <col min="5889" max="5889" width="1.7109375" style="4" customWidth="1"/>
    <col min="5890" max="5890" width="5.85546875" style="4" customWidth="1"/>
    <col min="5891" max="5891" width="4.42578125" style="4" customWidth="1"/>
    <col min="5892" max="5892" width="4.5703125" style="4" customWidth="1"/>
    <col min="5893" max="5893" width="6.7109375" style="4" bestFit="1" customWidth="1"/>
    <col min="5894" max="5895" width="7.28515625" style="4" customWidth="1"/>
    <col min="5896" max="5898" width="7.140625" style="4" customWidth="1"/>
    <col min="5899" max="5907" width="7.28515625" style="4" customWidth="1"/>
    <col min="5908" max="5908" width="1.140625" style="4" customWidth="1"/>
    <col min="5909" max="5909" width="15.7109375" style="4" customWidth="1"/>
    <col min="5910" max="5910" width="2.28515625" style="4" customWidth="1"/>
    <col min="5911" max="5911" width="4.140625" style="4" customWidth="1"/>
    <col min="5912" max="6144" width="9.140625" style="4"/>
    <col min="6145" max="6145" width="1.7109375" style="4" customWidth="1"/>
    <col min="6146" max="6146" width="5.85546875" style="4" customWidth="1"/>
    <col min="6147" max="6147" width="4.42578125" style="4" customWidth="1"/>
    <col min="6148" max="6148" width="4.5703125" style="4" customWidth="1"/>
    <col min="6149" max="6149" width="6.7109375" style="4" bestFit="1" customWidth="1"/>
    <col min="6150" max="6151" width="7.28515625" style="4" customWidth="1"/>
    <col min="6152" max="6154" width="7.140625" style="4" customWidth="1"/>
    <col min="6155" max="6163" width="7.28515625" style="4" customWidth="1"/>
    <col min="6164" max="6164" width="1.140625" style="4" customWidth="1"/>
    <col min="6165" max="6165" width="15.7109375" style="4" customWidth="1"/>
    <col min="6166" max="6166" width="2.28515625" style="4" customWidth="1"/>
    <col min="6167" max="6167" width="4.140625" style="4" customWidth="1"/>
    <col min="6168" max="6400" width="9.140625" style="4"/>
    <col min="6401" max="6401" width="1.7109375" style="4" customWidth="1"/>
    <col min="6402" max="6402" width="5.85546875" style="4" customWidth="1"/>
    <col min="6403" max="6403" width="4.42578125" style="4" customWidth="1"/>
    <col min="6404" max="6404" width="4.5703125" style="4" customWidth="1"/>
    <col min="6405" max="6405" width="6.7109375" style="4" bestFit="1" customWidth="1"/>
    <col min="6406" max="6407" width="7.28515625" style="4" customWidth="1"/>
    <col min="6408" max="6410" width="7.140625" style="4" customWidth="1"/>
    <col min="6411" max="6419" width="7.28515625" style="4" customWidth="1"/>
    <col min="6420" max="6420" width="1.140625" style="4" customWidth="1"/>
    <col min="6421" max="6421" width="15.7109375" style="4" customWidth="1"/>
    <col min="6422" max="6422" width="2.28515625" style="4" customWidth="1"/>
    <col min="6423" max="6423" width="4.140625" style="4" customWidth="1"/>
    <col min="6424" max="6656" width="9.140625" style="4"/>
    <col min="6657" max="6657" width="1.7109375" style="4" customWidth="1"/>
    <col min="6658" max="6658" width="5.85546875" style="4" customWidth="1"/>
    <col min="6659" max="6659" width="4.42578125" style="4" customWidth="1"/>
    <col min="6660" max="6660" width="4.5703125" style="4" customWidth="1"/>
    <col min="6661" max="6661" width="6.7109375" style="4" bestFit="1" customWidth="1"/>
    <col min="6662" max="6663" width="7.28515625" style="4" customWidth="1"/>
    <col min="6664" max="6666" width="7.140625" style="4" customWidth="1"/>
    <col min="6667" max="6675" width="7.28515625" style="4" customWidth="1"/>
    <col min="6676" max="6676" width="1.140625" style="4" customWidth="1"/>
    <col min="6677" max="6677" width="15.7109375" style="4" customWidth="1"/>
    <col min="6678" max="6678" width="2.28515625" style="4" customWidth="1"/>
    <col min="6679" max="6679" width="4.140625" style="4" customWidth="1"/>
    <col min="6680" max="6912" width="9.140625" style="4"/>
    <col min="6913" max="6913" width="1.7109375" style="4" customWidth="1"/>
    <col min="6914" max="6914" width="5.85546875" style="4" customWidth="1"/>
    <col min="6915" max="6915" width="4.42578125" style="4" customWidth="1"/>
    <col min="6916" max="6916" width="4.5703125" style="4" customWidth="1"/>
    <col min="6917" max="6917" width="6.7109375" style="4" bestFit="1" customWidth="1"/>
    <col min="6918" max="6919" width="7.28515625" style="4" customWidth="1"/>
    <col min="6920" max="6922" width="7.140625" style="4" customWidth="1"/>
    <col min="6923" max="6931" width="7.28515625" style="4" customWidth="1"/>
    <col min="6932" max="6932" width="1.140625" style="4" customWidth="1"/>
    <col min="6933" max="6933" width="15.7109375" style="4" customWidth="1"/>
    <col min="6934" max="6934" width="2.28515625" style="4" customWidth="1"/>
    <col min="6935" max="6935" width="4.140625" style="4" customWidth="1"/>
    <col min="6936" max="7168" width="9.140625" style="4"/>
    <col min="7169" max="7169" width="1.7109375" style="4" customWidth="1"/>
    <col min="7170" max="7170" width="5.85546875" style="4" customWidth="1"/>
    <col min="7171" max="7171" width="4.42578125" style="4" customWidth="1"/>
    <col min="7172" max="7172" width="4.5703125" style="4" customWidth="1"/>
    <col min="7173" max="7173" width="6.7109375" style="4" bestFit="1" customWidth="1"/>
    <col min="7174" max="7175" width="7.28515625" style="4" customWidth="1"/>
    <col min="7176" max="7178" width="7.140625" style="4" customWidth="1"/>
    <col min="7179" max="7187" width="7.28515625" style="4" customWidth="1"/>
    <col min="7188" max="7188" width="1.140625" style="4" customWidth="1"/>
    <col min="7189" max="7189" width="15.7109375" style="4" customWidth="1"/>
    <col min="7190" max="7190" width="2.28515625" style="4" customWidth="1"/>
    <col min="7191" max="7191" width="4.140625" style="4" customWidth="1"/>
    <col min="7192" max="7424" width="9.140625" style="4"/>
    <col min="7425" max="7425" width="1.7109375" style="4" customWidth="1"/>
    <col min="7426" max="7426" width="5.85546875" style="4" customWidth="1"/>
    <col min="7427" max="7427" width="4.42578125" style="4" customWidth="1"/>
    <col min="7428" max="7428" width="4.5703125" style="4" customWidth="1"/>
    <col min="7429" max="7429" width="6.7109375" style="4" bestFit="1" customWidth="1"/>
    <col min="7430" max="7431" width="7.28515625" style="4" customWidth="1"/>
    <col min="7432" max="7434" width="7.140625" style="4" customWidth="1"/>
    <col min="7435" max="7443" width="7.28515625" style="4" customWidth="1"/>
    <col min="7444" max="7444" width="1.140625" style="4" customWidth="1"/>
    <col min="7445" max="7445" width="15.7109375" style="4" customWidth="1"/>
    <col min="7446" max="7446" width="2.28515625" style="4" customWidth="1"/>
    <col min="7447" max="7447" width="4.140625" style="4" customWidth="1"/>
    <col min="7448" max="7680" width="9.140625" style="4"/>
    <col min="7681" max="7681" width="1.7109375" style="4" customWidth="1"/>
    <col min="7682" max="7682" width="5.85546875" style="4" customWidth="1"/>
    <col min="7683" max="7683" width="4.42578125" style="4" customWidth="1"/>
    <col min="7684" max="7684" width="4.5703125" style="4" customWidth="1"/>
    <col min="7685" max="7685" width="6.7109375" style="4" bestFit="1" customWidth="1"/>
    <col min="7686" max="7687" width="7.28515625" style="4" customWidth="1"/>
    <col min="7688" max="7690" width="7.140625" style="4" customWidth="1"/>
    <col min="7691" max="7699" width="7.28515625" style="4" customWidth="1"/>
    <col min="7700" max="7700" width="1.140625" style="4" customWidth="1"/>
    <col min="7701" max="7701" width="15.7109375" style="4" customWidth="1"/>
    <col min="7702" max="7702" width="2.28515625" style="4" customWidth="1"/>
    <col min="7703" max="7703" width="4.140625" style="4" customWidth="1"/>
    <col min="7704" max="7936" width="9.140625" style="4"/>
    <col min="7937" max="7937" width="1.7109375" style="4" customWidth="1"/>
    <col min="7938" max="7938" width="5.85546875" style="4" customWidth="1"/>
    <col min="7939" max="7939" width="4.42578125" style="4" customWidth="1"/>
    <col min="7940" max="7940" width="4.5703125" style="4" customWidth="1"/>
    <col min="7941" max="7941" width="6.7109375" style="4" bestFit="1" customWidth="1"/>
    <col min="7942" max="7943" width="7.28515625" style="4" customWidth="1"/>
    <col min="7944" max="7946" width="7.140625" style="4" customWidth="1"/>
    <col min="7947" max="7955" width="7.28515625" style="4" customWidth="1"/>
    <col min="7956" max="7956" width="1.140625" style="4" customWidth="1"/>
    <col min="7957" max="7957" width="15.7109375" style="4" customWidth="1"/>
    <col min="7958" max="7958" width="2.28515625" style="4" customWidth="1"/>
    <col min="7959" max="7959" width="4.140625" style="4" customWidth="1"/>
    <col min="7960" max="8192" width="9.140625" style="4"/>
    <col min="8193" max="8193" width="1.7109375" style="4" customWidth="1"/>
    <col min="8194" max="8194" width="5.85546875" style="4" customWidth="1"/>
    <col min="8195" max="8195" width="4.42578125" style="4" customWidth="1"/>
    <col min="8196" max="8196" width="4.5703125" style="4" customWidth="1"/>
    <col min="8197" max="8197" width="6.7109375" style="4" bestFit="1" customWidth="1"/>
    <col min="8198" max="8199" width="7.28515625" style="4" customWidth="1"/>
    <col min="8200" max="8202" width="7.140625" style="4" customWidth="1"/>
    <col min="8203" max="8211" width="7.28515625" style="4" customWidth="1"/>
    <col min="8212" max="8212" width="1.140625" style="4" customWidth="1"/>
    <col min="8213" max="8213" width="15.7109375" style="4" customWidth="1"/>
    <col min="8214" max="8214" width="2.28515625" style="4" customWidth="1"/>
    <col min="8215" max="8215" width="4.140625" style="4" customWidth="1"/>
    <col min="8216" max="8448" width="9.140625" style="4"/>
    <col min="8449" max="8449" width="1.7109375" style="4" customWidth="1"/>
    <col min="8450" max="8450" width="5.85546875" style="4" customWidth="1"/>
    <col min="8451" max="8451" width="4.42578125" style="4" customWidth="1"/>
    <col min="8452" max="8452" width="4.5703125" style="4" customWidth="1"/>
    <col min="8453" max="8453" width="6.7109375" style="4" bestFit="1" customWidth="1"/>
    <col min="8454" max="8455" width="7.28515625" style="4" customWidth="1"/>
    <col min="8456" max="8458" width="7.140625" style="4" customWidth="1"/>
    <col min="8459" max="8467" width="7.28515625" style="4" customWidth="1"/>
    <col min="8468" max="8468" width="1.140625" style="4" customWidth="1"/>
    <col min="8469" max="8469" width="15.7109375" style="4" customWidth="1"/>
    <col min="8470" max="8470" width="2.28515625" style="4" customWidth="1"/>
    <col min="8471" max="8471" width="4.140625" style="4" customWidth="1"/>
    <col min="8472" max="8704" width="9.140625" style="4"/>
    <col min="8705" max="8705" width="1.7109375" style="4" customWidth="1"/>
    <col min="8706" max="8706" width="5.85546875" style="4" customWidth="1"/>
    <col min="8707" max="8707" width="4.42578125" style="4" customWidth="1"/>
    <col min="8708" max="8708" width="4.5703125" style="4" customWidth="1"/>
    <col min="8709" max="8709" width="6.7109375" style="4" bestFit="1" customWidth="1"/>
    <col min="8710" max="8711" width="7.28515625" style="4" customWidth="1"/>
    <col min="8712" max="8714" width="7.140625" style="4" customWidth="1"/>
    <col min="8715" max="8723" width="7.28515625" style="4" customWidth="1"/>
    <col min="8724" max="8724" width="1.140625" style="4" customWidth="1"/>
    <col min="8725" max="8725" width="15.7109375" style="4" customWidth="1"/>
    <col min="8726" max="8726" width="2.28515625" style="4" customWidth="1"/>
    <col min="8727" max="8727" width="4.140625" style="4" customWidth="1"/>
    <col min="8728" max="8960" width="9.140625" style="4"/>
    <col min="8961" max="8961" width="1.7109375" style="4" customWidth="1"/>
    <col min="8962" max="8962" width="5.85546875" style="4" customWidth="1"/>
    <col min="8963" max="8963" width="4.42578125" style="4" customWidth="1"/>
    <col min="8964" max="8964" width="4.5703125" style="4" customWidth="1"/>
    <col min="8965" max="8965" width="6.7109375" style="4" bestFit="1" customWidth="1"/>
    <col min="8966" max="8967" width="7.28515625" style="4" customWidth="1"/>
    <col min="8968" max="8970" width="7.140625" style="4" customWidth="1"/>
    <col min="8971" max="8979" width="7.28515625" style="4" customWidth="1"/>
    <col min="8980" max="8980" width="1.140625" style="4" customWidth="1"/>
    <col min="8981" max="8981" width="15.7109375" style="4" customWidth="1"/>
    <col min="8982" max="8982" width="2.28515625" style="4" customWidth="1"/>
    <col min="8983" max="8983" width="4.140625" style="4" customWidth="1"/>
    <col min="8984" max="9216" width="9.140625" style="4"/>
    <col min="9217" max="9217" width="1.7109375" style="4" customWidth="1"/>
    <col min="9218" max="9218" width="5.85546875" style="4" customWidth="1"/>
    <col min="9219" max="9219" width="4.42578125" style="4" customWidth="1"/>
    <col min="9220" max="9220" width="4.5703125" style="4" customWidth="1"/>
    <col min="9221" max="9221" width="6.7109375" style="4" bestFit="1" customWidth="1"/>
    <col min="9222" max="9223" width="7.28515625" style="4" customWidth="1"/>
    <col min="9224" max="9226" width="7.140625" style="4" customWidth="1"/>
    <col min="9227" max="9235" width="7.28515625" style="4" customWidth="1"/>
    <col min="9236" max="9236" width="1.140625" style="4" customWidth="1"/>
    <col min="9237" max="9237" width="15.7109375" style="4" customWidth="1"/>
    <col min="9238" max="9238" width="2.28515625" style="4" customWidth="1"/>
    <col min="9239" max="9239" width="4.140625" style="4" customWidth="1"/>
    <col min="9240" max="9472" width="9.140625" style="4"/>
    <col min="9473" max="9473" width="1.7109375" style="4" customWidth="1"/>
    <col min="9474" max="9474" width="5.85546875" style="4" customWidth="1"/>
    <col min="9475" max="9475" width="4.42578125" style="4" customWidth="1"/>
    <col min="9476" max="9476" width="4.5703125" style="4" customWidth="1"/>
    <col min="9477" max="9477" width="6.7109375" style="4" bestFit="1" customWidth="1"/>
    <col min="9478" max="9479" width="7.28515625" style="4" customWidth="1"/>
    <col min="9480" max="9482" width="7.140625" style="4" customWidth="1"/>
    <col min="9483" max="9491" width="7.28515625" style="4" customWidth="1"/>
    <col min="9492" max="9492" width="1.140625" style="4" customWidth="1"/>
    <col min="9493" max="9493" width="15.7109375" style="4" customWidth="1"/>
    <col min="9494" max="9494" width="2.28515625" style="4" customWidth="1"/>
    <col min="9495" max="9495" width="4.140625" style="4" customWidth="1"/>
    <col min="9496" max="9728" width="9.140625" style="4"/>
    <col min="9729" max="9729" width="1.7109375" style="4" customWidth="1"/>
    <col min="9730" max="9730" width="5.85546875" style="4" customWidth="1"/>
    <col min="9731" max="9731" width="4.42578125" style="4" customWidth="1"/>
    <col min="9732" max="9732" width="4.5703125" style="4" customWidth="1"/>
    <col min="9733" max="9733" width="6.7109375" style="4" bestFit="1" customWidth="1"/>
    <col min="9734" max="9735" width="7.28515625" style="4" customWidth="1"/>
    <col min="9736" max="9738" width="7.140625" style="4" customWidth="1"/>
    <col min="9739" max="9747" width="7.28515625" style="4" customWidth="1"/>
    <col min="9748" max="9748" width="1.140625" style="4" customWidth="1"/>
    <col min="9749" max="9749" width="15.7109375" style="4" customWidth="1"/>
    <col min="9750" max="9750" width="2.28515625" style="4" customWidth="1"/>
    <col min="9751" max="9751" width="4.140625" style="4" customWidth="1"/>
    <col min="9752" max="9984" width="9.140625" style="4"/>
    <col min="9985" max="9985" width="1.7109375" style="4" customWidth="1"/>
    <col min="9986" max="9986" width="5.85546875" style="4" customWidth="1"/>
    <col min="9987" max="9987" width="4.42578125" style="4" customWidth="1"/>
    <col min="9988" max="9988" width="4.5703125" style="4" customWidth="1"/>
    <col min="9989" max="9989" width="6.7109375" style="4" bestFit="1" customWidth="1"/>
    <col min="9990" max="9991" width="7.28515625" style="4" customWidth="1"/>
    <col min="9992" max="9994" width="7.140625" style="4" customWidth="1"/>
    <col min="9995" max="10003" width="7.28515625" style="4" customWidth="1"/>
    <col min="10004" max="10004" width="1.140625" style="4" customWidth="1"/>
    <col min="10005" max="10005" width="15.7109375" style="4" customWidth="1"/>
    <col min="10006" max="10006" width="2.28515625" style="4" customWidth="1"/>
    <col min="10007" max="10007" width="4.140625" style="4" customWidth="1"/>
    <col min="10008" max="10240" width="9.140625" style="4"/>
    <col min="10241" max="10241" width="1.7109375" style="4" customWidth="1"/>
    <col min="10242" max="10242" width="5.85546875" style="4" customWidth="1"/>
    <col min="10243" max="10243" width="4.42578125" style="4" customWidth="1"/>
    <col min="10244" max="10244" width="4.5703125" style="4" customWidth="1"/>
    <col min="10245" max="10245" width="6.7109375" style="4" bestFit="1" customWidth="1"/>
    <col min="10246" max="10247" width="7.28515625" style="4" customWidth="1"/>
    <col min="10248" max="10250" width="7.140625" style="4" customWidth="1"/>
    <col min="10251" max="10259" width="7.28515625" style="4" customWidth="1"/>
    <col min="10260" max="10260" width="1.140625" style="4" customWidth="1"/>
    <col min="10261" max="10261" width="15.7109375" style="4" customWidth="1"/>
    <col min="10262" max="10262" width="2.28515625" style="4" customWidth="1"/>
    <col min="10263" max="10263" width="4.140625" style="4" customWidth="1"/>
    <col min="10264" max="10496" width="9.140625" style="4"/>
    <col min="10497" max="10497" width="1.7109375" style="4" customWidth="1"/>
    <col min="10498" max="10498" width="5.85546875" style="4" customWidth="1"/>
    <col min="10499" max="10499" width="4.42578125" style="4" customWidth="1"/>
    <col min="10500" max="10500" width="4.5703125" style="4" customWidth="1"/>
    <col min="10501" max="10501" width="6.7109375" style="4" bestFit="1" customWidth="1"/>
    <col min="10502" max="10503" width="7.28515625" style="4" customWidth="1"/>
    <col min="10504" max="10506" width="7.140625" style="4" customWidth="1"/>
    <col min="10507" max="10515" width="7.28515625" style="4" customWidth="1"/>
    <col min="10516" max="10516" width="1.140625" style="4" customWidth="1"/>
    <col min="10517" max="10517" width="15.7109375" style="4" customWidth="1"/>
    <col min="10518" max="10518" width="2.28515625" style="4" customWidth="1"/>
    <col min="10519" max="10519" width="4.140625" style="4" customWidth="1"/>
    <col min="10520" max="10752" width="9.140625" style="4"/>
    <col min="10753" max="10753" width="1.7109375" style="4" customWidth="1"/>
    <col min="10754" max="10754" width="5.85546875" style="4" customWidth="1"/>
    <col min="10755" max="10755" width="4.42578125" style="4" customWidth="1"/>
    <col min="10756" max="10756" width="4.5703125" style="4" customWidth="1"/>
    <col min="10757" max="10757" width="6.7109375" style="4" bestFit="1" customWidth="1"/>
    <col min="10758" max="10759" width="7.28515625" style="4" customWidth="1"/>
    <col min="10760" max="10762" width="7.140625" style="4" customWidth="1"/>
    <col min="10763" max="10771" width="7.28515625" style="4" customWidth="1"/>
    <col min="10772" max="10772" width="1.140625" style="4" customWidth="1"/>
    <col min="10773" max="10773" width="15.7109375" style="4" customWidth="1"/>
    <col min="10774" max="10774" width="2.28515625" style="4" customWidth="1"/>
    <col min="10775" max="10775" width="4.140625" style="4" customWidth="1"/>
    <col min="10776" max="11008" width="9.140625" style="4"/>
    <col min="11009" max="11009" width="1.7109375" style="4" customWidth="1"/>
    <col min="11010" max="11010" width="5.85546875" style="4" customWidth="1"/>
    <col min="11011" max="11011" width="4.42578125" style="4" customWidth="1"/>
    <col min="11012" max="11012" width="4.5703125" style="4" customWidth="1"/>
    <col min="11013" max="11013" width="6.7109375" style="4" bestFit="1" customWidth="1"/>
    <col min="11014" max="11015" width="7.28515625" style="4" customWidth="1"/>
    <col min="11016" max="11018" width="7.140625" style="4" customWidth="1"/>
    <col min="11019" max="11027" width="7.28515625" style="4" customWidth="1"/>
    <col min="11028" max="11028" width="1.140625" style="4" customWidth="1"/>
    <col min="11029" max="11029" width="15.7109375" style="4" customWidth="1"/>
    <col min="11030" max="11030" width="2.28515625" style="4" customWidth="1"/>
    <col min="11031" max="11031" width="4.140625" style="4" customWidth="1"/>
    <col min="11032" max="11264" width="9.140625" style="4"/>
    <col min="11265" max="11265" width="1.7109375" style="4" customWidth="1"/>
    <col min="11266" max="11266" width="5.85546875" style="4" customWidth="1"/>
    <col min="11267" max="11267" width="4.42578125" style="4" customWidth="1"/>
    <col min="11268" max="11268" width="4.5703125" style="4" customWidth="1"/>
    <col min="11269" max="11269" width="6.7109375" style="4" bestFit="1" customWidth="1"/>
    <col min="11270" max="11271" width="7.28515625" style="4" customWidth="1"/>
    <col min="11272" max="11274" width="7.140625" style="4" customWidth="1"/>
    <col min="11275" max="11283" width="7.28515625" style="4" customWidth="1"/>
    <col min="11284" max="11284" width="1.140625" style="4" customWidth="1"/>
    <col min="11285" max="11285" width="15.7109375" style="4" customWidth="1"/>
    <col min="11286" max="11286" width="2.28515625" style="4" customWidth="1"/>
    <col min="11287" max="11287" width="4.140625" style="4" customWidth="1"/>
    <col min="11288" max="11520" width="9.140625" style="4"/>
    <col min="11521" max="11521" width="1.7109375" style="4" customWidth="1"/>
    <col min="11522" max="11522" width="5.85546875" style="4" customWidth="1"/>
    <col min="11523" max="11523" width="4.42578125" style="4" customWidth="1"/>
    <col min="11524" max="11524" width="4.5703125" style="4" customWidth="1"/>
    <col min="11525" max="11525" width="6.7109375" style="4" bestFit="1" customWidth="1"/>
    <col min="11526" max="11527" width="7.28515625" style="4" customWidth="1"/>
    <col min="11528" max="11530" width="7.140625" style="4" customWidth="1"/>
    <col min="11531" max="11539" width="7.28515625" style="4" customWidth="1"/>
    <col min="11540" max="11540" width="1.140625" style="4" customWidth="1"/>
    <col min="11541" max="11541" width="15.7109375" style="4" customWidth="1"/>
    <col min="11542" max="11542" width="2.28515625" style="4" customWidth="1"/>
    <col min="11543" max="11543" width="4.140625" style="4" customWidth="1"/>
    <col min="11544" max="11776" width="9.140625" style="4"/>
    <col min="11777" max="11777" width="1.7109375" style="4" customWidth="1"/>
    <col min="11778" max="11778" width="5.85546875" style="4" customWidth="1"/>
    <col min="11779" max="11779" width="4.42578125" style="4" customWidth="1"/>
    <col min="11780" max="11780" width="4.5703125" style="4" customWidth="1"/>
    <col min="11781" max="11781" width="6.7109375" style="4" bestFit="1" customWidth="1"/>
    <col min="11782" max="11783" width="7.28515625" style="4" customWidth="1"/>
    <col min="11784" max="11786" width="7.140625" style="4" customWidth="1"/>
    <col min="11787" max="11795" width="7.28515625" style="4" customWidth="1"/>
    <col min="11796" max="11796" width="1.140625" style="4" customWidth="1"/>
    <col min="11797" max="11797" width="15.7109375" style="4" customWidth="1"/>
    <col min="11798" max="11798" width="2.28515625" style="4" customWidth="1"/>
    <col min="11799" max="11799" width="4.140625" style="4" customWidth="1"/>
    <col min="11800" max="12032" width="9.140625" style="4"/>
    <col min="12033" max="12033" width="1.7109375" style="4" customWidth="1"/>
    <col min="12034" max="12034" width="5.85546875" style="4" customWidth="1"/>
    <col min="12035" max="12035" width="4.42578125" style="4" customWidth="1"/>
    <col min="12036" max="12036" width="4.5703125" style="4" customWidth="1"/>
    <col min="12037" max="12037" width="6.7109375" style="4" bestFit="1" customWidth="1"/>
    <col min="12038" max="12039" width="7.28515625" style="4" customWidth="1"/>
    <col min="12040" max="12042" width="7.140625" style="4" customWidth="1"/>
    <col min="12043" max="12051" width="7.28515625" style="4" customWidth="1"/>
    <col min="12052" max="12052" width="1.140625" style="4" customWidth="1"/>
    <col min="12053" max="12053" width="15.7109375" style="4" customWidth="1"/>
    <col min="12054" max="12054" width="2.28515625" style="4" customWidth="1"/>
    <col min="12055" max="12055" width="4.140625" style="4" customWidth="1"/>
    <col min="12056" max="12288" width="9.140625" style="4"/>
    <col min="12289" max="12289" width="1.7109375" style="4" customWidth="1"/>
    <col min="12290" max="12290" width="5.85546875" style="4" customWidth="1"/>
    <col min="12291" max="12291" width="4.42578125" style="4" customWidth="1"/>
    <col min="12292" max="12292" width="4.5703125" style="4" customWidth="1"/>
    <col min="12293" max="12293" width="6.7109375" style="4" bestFit="1" customWidth="1"/>
    <col min="12294" max="12295" width="7.28515625" style="4" customWidth="1"/>
    <col min="12296" max="12298" width="7.140625" style="4" customWidth="1"/>
    <col min="12299" max="12307" width="7.28515625" style="4" customWidth="1"/>
    <col min="12308" max="12308" width="1.140625" style="4" customWidth="1"/>
    <col min="12309" max="12309" width="15.7109375" style="4" customWidth="1"/>
    <col min="12310" max="12310" width="2.28515625" style="4" customWidth="1"/>
    <col min="12311" max="12311" width="4.140625" style="4" customWidth="1"/>
    <col min="12312" max="12544" width="9.140625" style="4"/>
    <col min="12545" max="12545" width="1.7109375" style="4" customWidth="1"/>
    <col min="12546" max="12546" width="5.85546875" style="4" customWidth="1"/>
    <col min="12547" max="12547" width="4.42578125" style="4" customWidth="1"/>
    <col min="12548" max="12548" width="4.5703125" style="4" customWidth="1"/>
    <col min="12549" max="12549" width="6.7109375" style="4" bestFit="1" customWidth="1"/>
    <col min="12550" max="12551" width="7.28515625" style="4" customWidth="1"/>
    <col min="12552" max="12554" width="7.140625" style="4" customWidth="1"/>
    <col min="12555" max="12563" width="7.28515625" style="4" customWidth="1"/>
    <col min="12564" max="12564" width="1.140625" style="4" customWidth="1"/>
    <col min="12565" max="12565" width="15.7109375" style="4" customWidth="1"/>
    <col min="12566" max="12566" width="2.28515625" style="4" customWidth="1"/>
    <col min="12567" max="12567" width="4.140625" style="4" customWidth="1"/>
    <col min="12568" max="12800" width="9.140625" style="4"/>
    <col min="12801" max="12801" width="1.7109375" style="4" customWidth="1"/>
    <col min="12802" max="12802" width="5.85546875" style="4" customWidth="1"/>
    <col min="12803" max="12803" width="4.42578125" style="4" customWidth="1"/>
    <col min="12804" max="12804" width="4.5703125" style="4" customWidth="1"/>
    <col min="12805" max="12805" width="6.7109375" style="4" bestFit="1" customWidth="1"/>
    <col min="12806" max="12807" width="7.28515625" style="4" customWidth="1"/>
    <col min="12808" max="12810" width="7.140625" style="4" customWidth="1"/>
    <col min="12811" max="12819" width="7.28515625" style="4" customWidth="1"/>
    <col min="12820" max="12820" width="1.140625" style="4" customWidth="1"/>
    <col min="12821" max="12821" width="15.7109375" style="4" customWidth="1"/>
    <col min="12822" max="12822" width="2.28515625" style="4" customWidth="1"/>
    <col min="12823" max="12823" width="4.140625" style="4" customWidth="1"/>
    <col min="12824" max="13056" width="9.140625" style="4"/>
    <col min="13057" max="13057" width="1.7109375" style="4" customWidth="1"/>
    <col min="13058" max="13058" width="5.85546875" style="4" customWidth="1"/>
    <col min="13059" max="13059" width="4.42578125" style="4" customWidth="1"/>
    <col min="13060" max="13060" width="4.5703125" style="4" customWidth="1"/>
    <col min="13061" max="13061" width="6.7109375" style="4" bestFit="1" customWidth="1"/>
    <col min="13062" max="13063" width="7.28515625" style="4" customWidth="1"/>
    <col min="13064" max="13066" width="7.140625" style="4" customWidth="1"/>
    <col min="13067" max="13075" width="7.28515625" style="4" customWidth="1"/>
    <col min="13076" max="13076" width="1.140625" style="4" customWidth="1"/>
    <col min="13077" max="13077" width="15.7109375" style="4" customWidth="1"/>
    <col min="13078" max="13078" width="2.28515625" style="4" customWidth="1"/>
    <col min="13079" max="13079" width="4.140625" style="4" customWidth="1"/>
    <col min="13080" max="13312" width="9.140625" style="4"/>
    <col min="13313" max="13313" width="1.7109375" style="4" customWidth="1"/>
    <col min="13314" max="13314" width="5.85546875" style="4" customWidth="1"/>
    <col min="13315" max="13315" width="4.42578125" style="4" customWidth="1"/>
    <col min="13316" max="13316" width="4.5703125" style="4" customWidth="1"/>
    <col min="13317" max="13317" width="6.7109375" style="4" bestFit="1" customWidth="1"/>
    <col min="13318" max="13319" width="7.28515625" style="4" customWidth="1"/>
    <col min="13320" max="13322" width="7.140625" style="4" customWidth="1"/>
    <col min="13323" max="13331" width="7.28515625" style="4" customWidth="1"/>
    <col min="13332" max="13332" width="1.140625" style="4" customWidth="1"/>
    <col min="13333" max="13333" width="15.7109375" style="4" customWidth="1"/>
    <col min="13334" max="13334" width="2.28515625" style="4" customWidth="1"/>
    <col min="13335" max="13335" width="4.140625" style="4" customWidth="1"/>
    <col min="13336" max="13568" width="9.140625" style="4"/>
    <col min="13569" max="13569" width="1.7109375" style="4" customWidth="1"/>
    <col min="13570" max="13570" width="5.85546875" style="4" customWidth="1"/>
    <col min="13571" max="13571" width="4.42578125" style="4" customWidth="1"/>
    <col min="13572" max="13572" width="4.5703125" style="4" customWidth="1"/>
    <col min="13573" max="13573" width="6.7109375" style="4" bestFit="1" customWidth="1"/>
    <col min="13574" max="13575" width="7.28515625" style="4" customWidth="1"/>
    <col min="13576" max="13578" width="7.140625" style="4" customWidth="1"/>
    <col min="13579" max="13587" width="7.28515625" style="4" customWidth="1"/>
    <col min="13588" max="13588" width="1.140625" style="4" customWidth="1"/>
    <col min="13589" max="13589" width="15.7109375" style="4" customWidth="1"/>
    <col min="13590" max="13590" width="2.28515625" style="4" customWidth="1"/>
    <col min="13591" max="13591" width="4.140625" style="4" customWidth="1"/>
    <col min="13592" max="13824" width="9.140625" style="4"/>
    <col min="13825" max="13825" width="1.7109375" style="4" customWidth="1"/>
    <col min="13826" max="13826" width="5.85546875" style="4" customWidth="1"/>
    <col min="13827" max="13827" width="4.42578125" style="4" customWidth="1"/>
    <col min="13828" max="13828" width="4.5703125" style="4" customWidth="1"/>
    <col min="13829" max="13829" width="6.7109375" style="4" bestFit="1" customWidth="1"/>
    <col min="13830" max="13831" width="7.28515625" style="4" customWidth="1"/>
    <col min="13832" max="13834" width="7.140625" style="4" customWidth="1"/>
    <col min="13835" max="13843" width="7.28515625" style="4" customWidth="1"/>
    <col min="13844" max="13844" width="1.140625" style="4" customWidth="1"/>
    <col min="13845" max="13845" width="15.7109375" style="4" customWidth="1"/>
    <col min="13846" max="13846" width="2.28515625" style="4" customWidth="1"/>
    <col min="13847" max="13847" width="4.140625" style="4" customWidth="1"/>
    <col min="13848" max="14080" width="9.140625" style="4"/>
    <col min="14081" max="14081" width="1.7109375" style="4" customWidth="1"/>
    <col min="14082" max="14082" width="5.85546875" style="4" customWidth="1"/>
    <col min="14083" max="14083" width="4.42578125" style="4" customWidth="1"/>
    <col min="14084" max="14084" width="4.5703125" style="4" customWidth="1"/>
    <col min="14085" max="14085" width="6.7109375" style="4" bestFit="1" customWidth="1"/>
    <col min="14086" max="14087" width="7.28515625" style="4" customWidth="1"/>
    <col min="14088" max="14090" width="7.140625" style="4" customWidth="1"/>
    <col min="14091" max="14099" width="7.28515625" style="4" customWidth="1"/>
    <col min="14100" max="14100" width="1.140625" style="4" customWidth="1"/>
    <col min="14101" max="14101" width="15.7109375" style="4" customWidth="1"/>
    <col min="14102" max="14102" width="2.28515625" style="4" customWidth="1"/>
    <col min="14103" max="14103" width="4.140625" style="4" customWidth="1"/>
    <col min="14104" max="14336" width="9.140625" style="4"/>
    <col min="14337" max="14337" width="1.7109375" style="4" customWidth="1"/>
    <col min="14338" max="14338" width="5.85546875" style="4" customWidth="1"/>
    <col min="14339" max="14339" width="4.42578125" style="4" customWidth="1"/>
    <col min="14340" max="14340" width="4.5703125" style="4" customWidth="1"/>
    <col min="14341" max="14341" width="6.7109375" style="4" bestFit="1" customWidth="1"/>
    <col min="14342" max="14343" width="7.28515625" style="4" customWidth="1"/>
    <col min="14344" max="14346" width="7.140625" style="4" customWidth="1"/>
    <col min="14347" max="14355" width="7.28515625" style="4" customWidth="1"/>
    <col min="14356" max="14356" width="1.140625" style="4" customWidth="1"/>
    <col min="14357" max="14357" width="15.7109375" style="4" customWidth="1"/>
    <col min="14358" max="14358" width="2.28515625" style="4" customWidth="1"/>
    <col min="14359" max="14359" width="4.140625" style="4" customWidth="1"/>
    <col min="14360" max="14592" width="9.140625" style="4"/>
    <col min="14593" max="14593" width="1.7109375" style="4" customWidth="1"/>
    <col min="14594" max="14594" width="5.85546875" style="4" customWidth="1"/>
    <col min="14595" max="14595" width="4.42578125" style="4" customWidth="1"/>
    <col min="14596" max="14596" width="4.5703125" style="4" customWidth="1"/>
    <col min="14597" max="14597" width="6.7109375" style="4" bestFit="1" customWidth="1"/>
    <col min="14598" max="14599" width="7.28515625" style="4" customWidth="1"/>
    <col min="14600" max="14602" width="7.140625" style="4" customWidth="1"/>
    <col min="14603" max="14611" width="7.28515625" style="4" customWidth="1"/>
    <col min="14612" max="14612" width="1.140625" style="4" customWidth="1"/>
    <col min="14613" max="14613" width="15.7109375" style="4" customWidth="1"/>
    <col min="14614" max="14614" width="2.28515625" style="4" customWidth="1"/>
    <col min="14615" max="14615" width="4.140625" style="4" customWidth="1"/>
    <col min="14616" max="14848" width="9.140625" style="4"/>
    <col min="14849" max="14849" width="1.7109375" style="4" customWidth="1"/>
    <col min="14850" max="14850" width="5.85546875" style="4" customWidth="1"/>
    <col min="14851" max="14851" width="4.42578125" style="4" customWidth="1"/>
    <col min="14852" max="14852" width="4.5703125" style="4" customWidth="1"/>
    <col min="14853" max="14853" width="6.7109375" style="4" bestFit="1" customWidth="1"/>
    <col min="14854" max="14855" width="7.28515625" style="4" customWidth="1"/>
    <col min="14856" max="14858" width="7.140625" style="4" customWidth="1"/>
    <col min="14859" max="14867" width="7.28515625" style="4" customWidth="1"/>
    <col min="14868" max="14868" width="1.140625" style="4" customWidth="1"/>
    <col min="14869" max="14869" width="15.7109375" style="4" customWidth="1"/>
    <col min="14870" max="14870" width="2.28515625" style="4" customWidth="1"/>
    <col min="14871" max="14871" width="4.140625" style="4" customWidth="1"/>
    <col min="14872" max="15104" width="9.140625" style="4"/>
    <col min="15105" max="15105" width="1.7109375" style="4" customWidth="1"/>
    <col min="15106" max="15106" width="5.85546875" style="4" customWidth="1"/>
    <col min="15107" max="15107" width="4.42578125" style="4" customWidth="1"/>
    <col min="15108" max="15108" width="4.5703125" style="4" customWidth="1"/>
    <col min="15109" max="15109" width="6.7109375" style="4" bestFit="1" customWidth="1"/>
    <col min="15110" max="15111" width="7.28515625" style="4" customWidth="1"/>
    <col min="15112" max="15114" width="7.140625" style="4" customWidth="1"/>
    <col min="15115" max="15123" width="7.28515625" style="4" customWidth="1"/>
    <col min="15124" max="15124" width="1.140625" style="4" customWidth="1"/>
    <col min="15125" max="15125" width="15.7109375" style="4" customWidth="1"/>
    <col min="15126" max="15126" width="2.28515625" style="4" customWidth="1"/>
    <col min="15127" max="15127" width="4.140625" style="4" customWidth="1"/>
    <col min="15128" max="15360" width="9.140625" style="4"/>
    <col min="15361" max="15361" width="1.7109375" style="4" customWidth="1"/>
    <col min="15362" max="15362" width="5.85546875" style="4" customWidth="1"/>
    <col min="15363" max="15363" width="4.42578125" style="4" customWidth="1"/>
    <col min="15364" max="15364" width="4.5703125" style="4" customWidth="1"/>
    <col min="15365" max="15365" width="6.7109375" style="4" bestFit="1" customWidth="1"/>
    <col min="15366" max="15367" width="7.28515625" style="4" customWidth="1"/>
    <col min="15368" max="15370" width="7.140625" style="4" customWidth="1"/>
    <col min="15371" max="15379" width="7.28515625" style="4" customWidth="1"/>
    <col min="15380" max="15380" width="1.140625" style="4" customWidth="1"/>
    <col min="15381" max="15381" width="15.7109375" style="4" customWidth="1"/>
    <col min="15382" max="15382" width="2.28515625" style="4" customWidth="1"/>
    <col min="15383" max="15383" width="4.140625" style="4" customWidth="1"/>
    <col min="15384" max="15616" width="9.140625" style="4"/>
    <col min="15617" max="15617" width="1.7109375" style="4" customWidth="1"/>
    <col min="15618" max="15618" width="5.85546875" style="4" customWidth="1"/>
    <col min="15619" max="15619" width="4.42578125" style="4" customWidth="1"/>
    <col min="15620" max="15620" width="4.5703125" style="4" customWidth="1"/>
    <col min="15621" max="15621" width="6.7109375" style="4" bestFit="1" customWidth="1"/>
    <col min="15622" max="15623" width="7.28515625" style="4" customWidth="1"/>
    <col min="15624" max="15626" width="7.140625" style="4" customWidth="1"/>
    <col min="15627" max="15635" width="7.28515625" style="4" customWidth="1"/>
    <col min="15636" max="15636" width="1.140625" style="4" customWidth="1"/>
    <col min="15637" max="15637" width="15.7109375" style="4" customWidth="1"/>
    <col min="15638" max="15638" width="2.28515625" style="4" customWidth="1"/>
    <col min="15639" max="15639" width="4.140625" style="4" customWidth="1"/>
    <col min="15640" max="15872" width="9.140625" style="4"/>
    <col min="15873" max="15873" width="1.7109375" style="4" customWidth="1"/>
    <col min="15874" max="15874" width="5.85546875" style="4" customWidth="1"/>
    <col min="15875" max="15875" width="4.42578125" style="4" customWidth="1"/>
    <col min="15876" max="15876" width="4.5703125" style="4" customWidth="1"/>
    <col min="15877" max="15877" width="6.7109375" style="4" bestFit="1" customWidth="1"/>
    <col min="15878" max="15879" width="7.28515625" style="4" customWidth="1"/>
    <col min="15880" max="15882" width="7.140625" style="4" customWidth="1"/>
    <col min="15883" max="15891" width="7.28515625" style="4" customWidth="1"/>
    <col min="15892" max="15892" width="1.140625" style="4" customWidth="1"/>
    <col min="15893" max="15893" width="15.7109375" style="4" customWidth="1"/>
    <col min="15894" max="15894" width="2.28515625" style="4" customWidth="1"/>
    <col min="15895" max="15895" width="4.140625" style="4" customWidth="1"/>
    <col min="15896" max="16128" width="9.140625" style="4"/>
    <col min="16129" max="16129" width="1.7109375" style="4" customWidth="1"/>
    <col min="16130" max="16130" width="5.85546875" style="4" customWidth="1"/>
    <col min="16131" max="16131" width="4.42578125" style="4" customWidth="1"/>
    <col min="16132" max="16132" width="4.5703125" style="4" customWidth="1"/>
    <col min="16133" max="16133" width="6.7109375" style="4" bestFit="1" customWidth="1"/>
    <col min="16134" max="16135" width="7.28515625" style="4" customWidth="1"/>
    <col min="16136" max="16138" width="7.140625" style="4" customWidth="1"/>
    <col min="16139" max="16147" width="7.28515625" style="4" customWidth="1"/>
    <col min="16148" max="16148" width="1.140625" style="4" customWidth="1"/>
    <col min="16149" max="16149" width="15.7109375" style="4" customWidth="1"/>
    <col min="16150" max="16150" width="2.28515625" style="4" customWidth="1"/>
    <col min="16151" max="16151" width="4.140625" style="4" customWidth="1"/>
    <col min="16152" max="16384" width="9.140625" style="4"/>
  </cols>
  <sheetData>
    <row r="1" spans="1:22" s="1" customFormat="1">
      <c r="B1" s="1" t="s">
        <v>0</v>
      </c>
      <c r="C1" s="2">
        <v>3.5</v>
      </c>
      <c r="D1" s="1" t="s">
        <v>1</v>
      </c>
    </row>
    <row r="2" spans="1:22" s="3" customFormat="1" ht="20.25" customHeight="1">
      <c r="B2" s="1" t="s">
        <v>2</v>
      </c>
      <c r="C2" s="2">
        <v>3.5</v>
      </c>
      <c r="D2" s="1" t="s">
        <v>3</v>
      </c>
      <c r="E2" s="1"/>
    </row>
    <row r="3" spans="1:22" ht="6.75" customHeight="1"/>
    <row r="4" spans="1:22" s="14" customFormat="1" ht="15" customHeight="1">
      <c r="A4" s="5" t="s">
        <v>4</v>
      </c>
      <c r="B4" s="5"/>
      <c r="C4" s="5"/>
      <c r="D4" s="6"/>
      <c r="E4" s="7"/>
      <c r="F4" s="8"/>
      <c r="G4" s="9"/>
      <c r="H4" s="10" t="s">
        <v>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2" t="s">
        <v>6</v>
      </c>
      <c r="U4" s="13"/>
    </row>
    <row r="5" spans="1:22" s="14" customFormat="1" ht="15" customHeight="1">
      <c r="A5" s="15"/>
      <c r="B5" s="15"/>
      <c r="C5" s="15"/>
      <c r="D5" s="16"/>
      <c r="E5" s="17"/>
      <c r="G5" s="18"/>
      <c r="H5" s="19"/>
      <c r="I5" s="8"/>
      <c r="J5" s="20"/>
      <c r="K5" s="21" t="s">
        <v>7</v>
      </c>
      <c r="L5" s="22"/>
      <c r="M5" s="23"/>
      <c r="N5" s="19"/>
      <c r="O5" s="8"/>
      <c r="P5" s="20"/>
      <c r="T5" s="24"/>
      <c r="U5" s="25"/>
    </row>
    <row r="6" spans="1:22" s="14" customFormat="1" ht="15.75" customHeight="1">
      <c r="A6" s="15"/>
      <c r="B6" s="15"/>
      <c r="C6" s="15"/>
      <c r="D6" s="16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26" t="s">
        <v>11</v>
      </c>
      <c r="O6" s="27"/>
      <c r="P6" s="28"/>
      <c r="Q6" s="29"/>
      <c r="R6" s="30"/>
      <c r="S6" s="31"/>
      <c r="T6" s="24"/>
      <c r="U6" s="25"/>
    </row>
    <row r="7" spans="1:22" s="14" customFormat="1" ht="17.25" customHeight="1">
      <c r="A7" s="15"/>
      <c r="B7" s="15"/>
      <c r="C7" s="15"/>
      <c r="D7" s="16"/>
      <c r="E7" s="26" t="s">
        <v>12</v>
      </c>
      <c r="F7" s="27"/>
      <c r="G7" s="28"/>
      <c r="H7" s="26" t="s">
        <v>13</v>
      </c>
      <c r="I7" s="27"/>
      <c r="J7" s="28"/>
      <c r="K7" s="26" t="s">
        <v>14</v>
      </c>
      <c r="L7" s="27"/>
      <c r="M7" s="28"/>
      <c r="N7" s="26" t="s">
        <v>15</v>
      </c>
      <c r="O7" s="27"/>
      <c r="P7" s="28"/>
      <c r="Q7" s="29" t="s">
        <v>16</v>
      </c>
      <c r="R7" s="30"/>
      <c r="S7" s="31"/>
      <c r="T7" s="24"/>
      <c r="U7" s="25"/>
    </row>
    <row r="8" spans="1:22" s="14" customFormat="1" ht="16.5" customHeight="1">
      <c r="A8" s="15"/>
      <c r="B8" s="15"/>
      <c r="C8" s="15"/>
      <c r="D8" s="16"/>
      <c r="E8" s="17"/>
      <c r="G8" s="18"/>
      <c r="H8" s="26" t="s">
        <v>17</v>
      </c>
      <c r="I8" s="27"/>
      <c r="J8" s="28"/>
      <c r="K8" s="26" t="s">
        <v>18</v>
      </c>
      <c r="L8" s="27"/>
      <c r="M8" s="28"/>
      <c r="N8" s="26" t="s">
        <v>19</v>
      </c>
      <c r="O8" s="27"/>
      <c r="P8" s="28"/>
      <c r="Q8" s="29" t="s">
        <v>20</v>
      </c>
      <c r="R8" s="32"/>
      <c r="S8" s="31"/>
      <c r="T8" s="24"/>
      <c r="U8" s="25"/>
    </row>
    <row r="9" spans="1:22" s="14" customFormat="1" ht="14.25" customHeight="1">
      <c r="A9" s="15"/>
      <c r="B9" s="15"/>
      <c r="C9" s="15"/>
      <c r="D9" s="16"/>
      <c r="E9" s="33"/>
      <c r="F9" s="34"/>
      <c r="G9" s="35"/>
      <c r="H9" s="36" t="s">
        <v>21</v>
      </c>
      <c r="I9" s="37"/>
      <c r="J9" s="38"/>
      <c r="K9" s="36" t="s">
        <v>21</v>
      </c>
      <c r="L9" s="37"/>
      <c r="M9" s="38"/>
      <c r="N9" s="26" t="s">
        <v>22</v>
      </c>
      <c r="O9" s="27"/>
      <c r="P9" s="28"/>
      <c r="Q9" s="39" t="s">
        <v>23</v>
      </c>
      <c r="R9" s="40"/>
      <c r="S9" s="41"/>
      <c r="T9" s="24"/>
      <c r="U9" s="25"/>
    </row>
    <row r="10" spans="1:22" s="14" customFormat="1" ht="13.5" customHeight="1">
      <c r="A10" s="15"/>
      <c r="B10" s="15"/>
      <c r="C10" s="15"/>
      <c r="D10" s="16"/>
      <c r="E10" s="42" t="s">
        <v>8</v>
      </c>
      <c r="F10" s="43" t="s">
        <v>24</v>
      </c>
      <c r="G10" s="44" t="s">
        <v>25</v>
      </c>
      <c r="H10" s="42" t="s">
        <v>8</v>
      </c>
      <c r="I10" s="42" t="s">
        <v>24</v>
      </c>
      <c r="J10" s="44" t="s">
        <v>25</v>
      </c>
      <c r="K10" s="42" t="s">
        <v>8</v>
      </c>
      <c r="L10" s="42" t="s">
        <v>24</v>
      </c>
      <c r="M10" s="44" t="s">
        <v>25</v>
      </c>
      <c r="N10" s="42" t="s">
        <v>8</v>
      </c>
      <c r="O10" s="42" t="s">
        <v>24</v>
      </c>
      <c r="P10" s="42" t="s">
        <v>25</v>
      </c>
      <c r="Q10" s="45" t="s">
        <v>8</v>
      </c>
      <c r="R10" s="45" t="s">
        <v>24</v>
      </c>
      <c r="S10" s="46" t="s">
        <v>25</v>
      </c>
      <c r="T10" s="24"/>
      <c r="U10" s="25"/>
    </row>
    <row r="11" spans="1:22" s="14" customFormat="1" ht="13.5" customHeight="1">
      <c r="A11" s="47"/>
      <c r="B11" s="47"/>
      <c r="C11" s="47"/>
      <c r="D11" s="48"/>
      <c r="E11" s="49" t="s">
        <v>12</v>
      </c>
      <c r="F11" s="50" t="s">
        <v>26</v>
      </c>
      <c r="G11" s="50" t="s">
        <v>27</v>
      </c>
      <c r="H11" s="49" t="s">
        <v>12</v>
      </c>
      <c r="I11" s="49" t="s">
        <v>26</v>
      </c>
      <c r="J11" s="50" t="s">
        <v>27</v>
      </c>
      <c r="K11" s="49" t="s">
        <v>12</v>
      </c>
      <c r="L11" s="49" t="s">
        <v>26</v>
      </c>
      <c r="M11" s="50" t="s">
        <v>27</v>
      </c>
      <c r="N11" s="49" t="s">
        <v>12</v>
      </c>
      <c r="O11" s="49" t="s">
        <v>26</v>
      </c>
      <c r="P11" s="50" t="s">
        <v>27</v>
      </c>
      <c r="Q11" s="49" t="s">
        <v>12</v>
      </c>
      <c r="R11" s="49" t="s">
        <v>26</v>
      </c>
      <c r="S11" s="51" t="s">
        <v>27</v>
      </c>
      <c r="T11" s="52"/>
      <c r="U11" s="53"/>
    </row>
    <row r="12" spans="1:22" s="14" customFormat="1" ht="3" customHeight="1">
      <c r="A12" s="54"/>
      <c r="B12" s="54"/>
      <c r="C12" s="54"/>
      <c r="D12" s="55"/>
      <c r="E12" s="56"/>
      <c r="F12" s="57"/>
      <c r="G12" s="57"/>
      <c r="H12" s="56"/>
      <c r="I12" s="56"/>
      <c r="J12" s="57"/>
      <c r="K12" s="56"/>
      <c r="L12" s="56"/>
      <c r="M12" s="57"/>
      <c r="N12" s="56"/>
      <c r="O12" s="56"/>
      <c r="P12" s="57"/>
      <c r="Q12" s="56"/>
      <c r="R12" s="56"/>
      <c r="S12" s="58"/>
      <c r="T12" s="59"/>
    </row>
    <row r="13" spans="1:22" s="14" customFormat="1" ht="16.5" customHeight="1">
      <c r="A13" s="60" t="s">
        <v>28</v>
      </c>
      <c r="B13" s="60"/>
      <c r="C13" s="60"/>
      <c r="D13" s="61"/>
      <c r="E13" s="62">
        <f>F13+G13</f>
        <v>73837</v>
      </c>
      <c r="F13" s="63">
        <f>I13+L13+O13+R13</f>
        <v>37378</v>
      </c>
      <c r="G13" s="63">
        <f>J13+M13+P13+S13</f>
        <v>36459</v>
      </c>
      <c r="H13" s="62">
        <f t="shared" ref="H13:R13" si="0">H14+H18+H25+H29</f>
        <v>53458</v>
      </c>
      <c r="I13" s="62">
        <f t="shared" si="0"/>
        <v>27064</v>
      </c>
      <c r="J13" s="62">
        <f t="shared" si="0"/>
        <v>26394</v>
      </c>
      <c r="K13" s="62">
        <f t="shared" si="0"/>
        <v>12381</v>
      </c>
      <c r="L13" s="62">
        <f t="shared" si="0"/>
        <v>6212</v>
      </c>
      <c r="M13" s="62">
        <f t="shared" si="0"/>
        <v>6169</v>
      </c>
      <c r="N13" s="62">
        <f t="shared" si="0"/>
        <v>7898</v>
      </c>
      <c r="O13" s="62">
        <f t="shared" si="0"/>
        <v>4002</v>
      </c>
      <c r="P13" s="62">
        <f t="shared" si="0"/>
        <v>3896</v>
      </c>
      <c r="Q13" s="62">
        <f t="shared" si="0"/>
        <v>100</v>
      </c>
      <c r="R13" s="62">
        <f t="shared" si="0"/>
        <v>100</v>
      </c>
      <c r="S13" s="64">
        <v>0</v>
      </c>
      <c r="T13" s="65"/>
      <c r="U13" s="66" t="s">
        <v>12</v>
      </c>
      <c r="V13" s="67"/>
    </row>
    <row r="14" spans="1:22" s="14" customFormat="1" ht="15.75" customHeight="1">
      <c r="A14" s="68" t="s">
        <v>29</v>
      </c>
      <c r="B14" s="66"/>
      <c r="C14" s="66"/>
      <c r="D14" s="69"/>
      <c r="E14" s="62">
        <f t="shared" ref="E14:E32" si="1">F14+G14</f>
        <v>12017</v>
      </c>
      <c r="F14" s="63">
        <f t="shared" ref="F14:P14" si="2">SUM(F15:F17)</f>
        <v>6309</v>
      </c>
      <c r="G14" s="63">
        <f t="shared" si="2"/>
        <v>5708</v>
      </c>
      <c r="H14" s="63">
        <f t="shared" si="2"/>
        <v>6890</v>
      </c>
      <c r="I14" s="63">
        <f t="shared" si="2"/>
        <v>3651</v>
      </c>
      <c r="J14" s="63">
        <f t="shared" si="2"/>
        <v>3239</v>
      </c>
      <c r="K14" s="63">
        <f t="shared" si="2"/>
        <v>3163</v>
      </c>
      <c r="L14" s="63">
        <f t="shared" si="2"/>
        <v>1643</v>
      </c>
      <c r="M14" s="63">
        <f t="shared" si="2"/>
        <v>1520</v>
      </c>
      <c r="N14" s="63">
        <f t="shared" si="2"/>
        <v>1964</v>
      </c>
      <c r="O14" s="63">
        <f t="shared" si="2"/>
        <v>1015</v>
      </c>
      <c r="P14" s="63">
        <f t="shared" si="2"/>
        <v>949</v>
      </c>
      <c r="Q14" s="70">
        <v>0</v>
      </c>
      <c r="R14" s="70">
        <v>0</v>
      </c>
      <c r="S14" s="70">
        <v>0</v>
      </c>
      <c r="T14" s="68" t="s">
        <v>30</v>
      </c>
      <c r="U14" s="71"/>
      <c r="V14" s="67"/>
    </row>
    <row r="15" spans="1:22" s="14" customFormat="1" ht="18.75">
      <c r="A15" s="72"/>
      <c r="B15" s="73" t="s">
        <v>31</v>
      </c>
      <c r="C15" s="72"/>
      <c r="D15" s="74"/>
      <c r="E15" s="75">
        <f t="shared" si="1"/>
        <v>4883</v>
      </c>
      <c r="F15" s="76">
        <f t="shared" ref="F15:G17" si="3">I15+L15+O15+R15</f>
        <v>2546</v>
      </c>
      <c r="G15" s="76">
        <f t="shared" si="3"/>
        <v>2337</v>
      </c>
      <c r="H15" s="75">
        <v>3444</v>
      </c>
      <c r="I15" s="75">
        <v>1789</v>
      </c>
      <c r="J15" s="76">
        <v>1655</v>
      </c>
      <c r="K15" s="75">
        <v>828</v>
      </c>
      <c r="L15" s="75">
        <v>431</v>
      </c>
      <c r="M15" s="76">
        <v>397</v>
      </c>
      <c r="N15" s="75">
        <v>611</v>
      </c>
      <c r="O15" s="75">
        <v>326</v>
      </c>
      <c r="P15" s="76">
        <v>285</v>
      </c>
      <c r="Q15" s="70">
        <v>0</v>
      </c>
      <c r="R15" s="70">
        <v>0</v>
      </c>
      <c r="S15" s="70">
        <v>0</v>
      </c>
      <c r="T15" s="65"/>
      <c r="U15" s="73" t="s">
        <v>32</v>
      </c>
    </row>
    <row r="16" spans="1:22" s="14" customFormat="1" ht="13.5" customHeight="1">
      <c r="A16" s="72"/>
      <c r="B16" s="73" t="s">
        <v>33</v>
      </c>
      <c r="C16" s="72"/>
      <c r="D16" s="74"/>
      <c r="E16" s="75">
        <f t="shared" si="1"/>
        <v>5360</v>
      </c>
      <c r="F16" s="76">
        <f t="shared" si="3"/>
        <v>2832</v>
      </c>
      <c r="G16" s="76">
        <f t="shared" si="3"/>
        <v>2528</v>
      </c>
      <c r="H16" s="75">
        <v>3446</v>
      </c>
      <c r="I16" s="75">
        <v>1862</v>
      </c>
      <c r="J16" s="76">
        <v>1584</v>
      </c>
      <c r="K16" s="75">
        <v>1200</v>
      </c>
      <c r="L16" s="75">
        <v>614</v>
      </c>
      <c r="M16" s="76">
        <v>586</v>
      </c>
      <c r="N16" s="75">
        <v>714</v>
      </c>
      <c r="O16" s="75">
        <v>356</v>
      </c>
      <c r="P16" s="76">
        <v>358</v>
      </c>
      <c r="Q16" s="70">
        <v>0</v>
      </c>
      <c r="R16" s="70">
        <v>0</v>
      </c>
      <c r="S16" s="70">
        <v>0</v>
      </c>
      <c r="T16" s="65"/>
      <c r="U16" s="73" t="s">
        <v>34</v>
      </c>
    </row>
    <row r="17" spans="1:23" s="14" customFormat="1" ht="13.5" customHeight="1">
      <c r="A17" s="72"/>
      <c r="B17" s="73" t="s">
        <v>35</v>
      </c>
      <c r="C17" s="72"/>
      <c r="D17" s="74"/>
      <c r="E17" s="75">
        <f t="shared" si="1"/>
        <v>1774</v>
      </c>
      <c r="F17" s="76">
        <f t="shared" si="3"/>
        <v>931</v>
      </c>
      <c r="G17" s="76">
        <f t="shared" si="3"/>
        <v>843</v>
      </c>
      <c r="H17" s="70">
        <v>0</v>
      </c>
      <c r="I17" s="70">
        <v>0</v>
      </c>
      <c r="J17" s="70">
        <v>0</v>
      </c>
      <c r="K17" s="75">
        <v>1135</v>
      </c>
      <c r="L17" s="75">
        <v>598</v>
      </c>
      <c r="M17" s="76">
        <v>537</v>
      </c>
      <c r="N17" s="75">
        <v>639</v>
      </c>
      <c r="O17" s="75">
        <v>333</v>
      </c>
      <c r="P17" s="76">
        <v>306</v>
      </c>
      <c r="Q17" s="70">
        <v>0</v>
      </c>
      <c r="R17" s="70">
        <v>0</v>
      </c>
      <c r="S17" s="70">
        <v>0</v>
      </c>
      <c r="T17" s="72"/>
      <c r="U17" s="77" t="s">
        <v>36</v>
      </c>
    </row>
    <row r="18" spans="1:23" s="14" customFormat="1" ht="16.5" customHeight="1">
      <c r="A18" s="78" t="s">
        <v>37</v>
      </c>
      <c r="B18" s="72"/>
      <c r="C18" s="72"/>
      <c r="D18" s="74"/>
      <c r="E18" s="62">
        <f t="shared" si="1"/>
        <v>35703</v>
      </c>
      <c r="F18" s="63">
        <f>SUM(F19:F24)</f>
        <v>18434</v>
      </c>
      <c r="G18" s="63">
        <f>SUM(G19:G24)</f>
        <v>17269</v>
      </c>
      <c r="H18" s="63">
        <f t="shared" ref="H18:P18" si="4">SUM(H19:H24)</f>
        <v>24039</v>
      </c>
      <c r="I18" s="63">
        <f t="shared" si="4"/>
        <v>12664</v>
      </c>
      <c r="J18" s="63">
        <f t="shared" si="4"/>
        <v>11375</v>
      </c>
      <c r="K18" s="63">
        <f t="shared" si="4"/>
        <v>7792</v>
      </c>
      <c r="L18" s="63">
        <f t="shared" si="4"/>
        <v>3822</v>
      </c>
      <c r="M18" s="63">
        <f t="shared" si="4"/>
        <v>3970</v>
      </c>
      <c r="N18" s="63">
        <f t="shared" si="4"/>
        <v>3872</v>
      </c>
      <c r="O18" s="63">
        <f t="shared" si="4"/>
        <v>1948</v>
      </c>
      <c r="P18" s="63">
        <f t="shared" si="4"/>
        <v>1924</v>
      </c>
      <c r="Q18" s="64">
        <v>0</v>
      </c>
      <c r="R18" s="64">
        <v>0</v>
      </c>
      <c r="S18" s="64">
        <v>0</v>
      </c>
      <c r="T18" s="68" t="s">
        <v>38</v>
      </c>
      <c r="U18" s="72"/>
      <c r="V18" s="67"/>
      <c r="W18" s="67"/>
    </row>
    <row r="19" spans="1:23" s="14" customFormat="1" ht="12" customHeight="1">
      <c r="A19" s="72"/>
      <c r="B19" s="73" t="s">
        <v>39</v>
      </c>
      <c r="C19" s="72"/>
      <c r="D19" s="74"/>
      <c r="E19" s="75">
        <f t="shared" si="1"/>
        <v>5762</v>
      </c>
      <c r="F19" s="76">
        <f t="shared" ref="F19:G24" si="5">I19+L19+O19+R19</f>
        <v>3014</v>
      </c>
      <c r="G19" s="76">
        <f t="shared" si="5"/>
        <v>2748</v>
      </c>
      <c r="H19" s="75">
        <v>3872</v>
      </c>
      <c r="I19" s="75">
        <v>2092</v>
      </c>
      <c r="J19" s="76">
        <v>1780</v>
      </c>
      <c r="K19" s="75">
        <v>1286</v>
      </c>
      <c r="L19" s="75">
        <v>622</v>
      </c>
      <c r="M19" s="76">
        <v>664</v>
      </c>
      <c r="N19" s="75">
        <v>604</v>
      </c>
      <c r="O19" s="75">
        <v>300</v>
      </c>
      <c r="P19" s="76">
        <v>304</v>
      </c>
      <c r="Q19" s="70">
        <v>0</v>
      </c>
      <c r="R19" s="70">
        <v>0</v>
      </c>
      <c r="S19" s="70">
        <v>0</v>
      </c>
      <c r="T19" s="72"/>
      <c r="U19" s="77" t="s">
        <v>40</v>
      </c>
    </row>
    <row r="20" spans="1:23" ht="12" customHeight="1">
      <c r="A20" s="79"/>
      <c r="B20" s="73" t="s">
        <v>41</v>
      </c>
      <c r="C20" s="79"/>
      <c r="D20" s="80"/>
      <c r="E20" s="75">
        <f t="shared" si="1"/>
        <v>5764</v>
      </c>
      <c r="F20" s="76">
        <f t="shared" si="5"/>
        <v>2951</v>
      </c>
      <c r="G20" s="76">
        <f t="shared" si="5"/>
        <v>2813</v>
      </c>
      <c r="H20" s="75">
        <v>3819</v>
      </c>
      <c r="I20" s="75">
        <v>1982</v>
      </c>
      <c r="J20" s="76">
        <v>1837</v>
      </c>
      <c r="K20" s="75">
        <v>1306</v>
      </c>
      <c r="L20" s="75">
        <v>648</v>
      </c>
      <c r="M20" s="76">
        <v>658</v>
      </c>
      <c r="N20" s="75">
        <v>639</v>
      </c>
      <c r="O20" s="75">
        <v>321</v>
      </c>
      <c r="P20" s="76">
        <v>318</v>
      </c>
      <c r="Q20" s="70">
        <v>0</v>
      </c>
      <c r="R20" s="70">
        <v>0</v>
      </c>
      <c r="S20" s="70">
        <v>0</v>
      </c>
      <c r="T20" s="79"/>
      <c r="U20" s="77" t="s">
        <v>42</v>
      </c>
    </row>
    <row r="21" spans="1:23" ht="12" customHeight="1">
      <c r="A21" s="78"/>
      <c r="B21" s="73" t="s">
        <v>43</v>
      </c>
      <c r="C21" s="79"/>
      <c r="D21" s="80"/>
      <c r="E21" s="75">
        <f t="shared" si="1"/>
        <v>5888</v>
      </c>
      <c r="F21" s="76">
        <f t="shared" si="5"/>
        <v>3037</v>
      </c>
      <c r="G21" s="76">
        <f t="shared" si="5"/>
        <v>2851</v>
      </c>
      <c r="H21" s="75">
        <v>3926</v>
      </c>
      <c r="I21" s="75">
        <v>2046</v>
      </c>
      <c r="J21" s="76">
        <v>1880</v>
      </c>
      <c r="K21" s="75">
        <v>1344</v>
      </c>
      <c r="L21" s="75">
        <v>661</v>
      </c>
      <c r="M21" s="76">
        <v>683</v>
      </c>
      <c r="N21" s="75">
        <v>618</v>
      </c>
      <c r="O21" s="75">
        <v>330</v>
      </c>
      <c r="P21" s="76">
        <v>288</v>
      </c>
      <c r="Q21" s="70">
        <v>0</v>
      </c>
      <c r="R21" s="70">
        <v>0</v>
      </c>
      <c r="S21" s="70">
        <v>0</v>
      </c>
      <c r="T21" s="79"/>
      <c r="U21" s="77" t="s">
        <v>44</v>
      </c>
    </row>
    <row r="22" spans="1:23" ht="12" customHeight="1">
      <c r="A22" s="79"/>
      <c r="B22" s="73" t="s">
        <v>45</v>
      </c>
      <c r="C22" s="79"/>
      <c r="D22" s="80"/>
      <c r="E22" s="75">
        <f t="shared" si="1"/>
        <v>6200</v>
      </c>
      <c r="F22" s="76">
        <f t="shared" si="5"/>
        <v>3211</v>
      </c>
      <c r="G22" s="76">
        <f t="shared" si="5"/>
        <v>2989</v>
      </c>
      <c r="H22" s="75">
        <v>4176</v>
      </c>
      <c r="I22" s="75">
        <v>2181</v>
      </c>
      <c r="J22" s="76">
        <v>1995</v>
      </c>
      <c r="K22" s="75">
        <v>1376</v>
      </c>
      <c r="L22" s="75">
        <v>696</v>
      </c>
      <c r="M22" s="76">
        <v>680</v>
      </c>
      <c r="N22" s="75">
        <v>648</v>
      </c>
      <c r="O22" s="75">
        <v>334</v>
      </c>
      <c r="P22" s="76">
        <v>314</v>
      </c>
      <c r="Q22" s="70">
        <v>0</v>
      </c>
      <c r="R22" s="70">
        <v>0</v>
      </c>
      <c r="S22" s="70">
        <v>0</v>
      </c>
      <c r="T22" s="79"/>
      <c r="U22" s="77" t="s">
        <v>46</v>
      </c>
    </row>
    <row r="23" spans="1:23" ht="12" customHeight="1">
      <c r="A23" s="79"/>
      <c r="B23" s="73" t="s">
        <v>47</v>
      </c>
      <c r="C23" s="79"/>
      <c r="D23" s="80"/>
      <c r="E23" s="75">
        <f t="shared" si="1"/>
        <v>6072</v>
      </c>
      <c r="F23" s="76">
        <f t="shared" si="5"/>
        <v>3099</v>
      </c>
      <c r="G23" s="76">
        <f t="shared" si="5"/>
        <v>2973</v>
      </c>
      <c r="H23" s="75">
        <v>4140</v>
      </c>
      <c r="I23" s="75">
        <v>2181</v>
      </c>
      <c r="J23" s="76">
        <v>1959</v>
      </c>
      <c r="K23" s="75">
        <v>1241</v>
      </c>
      <c r="L23" s="75">
        <v>591</v>
      </c>
      <c r="M23" s="76">
        <v>650</v>
      </c>
      <c r="N23" s="75">
        <v>691</v>
      </c>
      <c r="O23" s="75">
        <v>327</v>
      </c>
      <c r="P23" s="76">
        <v>364</v>
      </c>
      <c r="Q23" s="70">
        <v>0</v>
      </c>
      <c r="R23" s="70">
        <v>0</v>
      </c>
      <c r="S23" s="70">
        <v>0</v>
      </c>
      <c r="T23" s="79"/>
      <c r="U23" s="77" t="s">
        <v>48</v>
      </c>
    </row>
    <row r="24" spans="1:23" ht="12" customHeight="1">
      <c r="A24" s="79"/>
      <c r="B24" s="73" t="s">
        <v>49</v>
      </c>
      <c r="C24" s="79"/>
      <c r="D24" s="80"/>
      <c r="E24" s="75">
        <f t="shared" si="1"/>
        <v>6017</v>
      </c>
      <c r="F24" s="76">
        <f t="shared" si="5"/>
        <v>3122</v>
      </c>
      <c r="G24" s="76">
        <f t="shared" si="5"/>
        <v>2895</v>
      </c>
      <c r="H24" s="75">
        <v>4106</v>
      </c>
      <c r="I24" s="75">
        <v>2182</v>
      </c>
      <c r="J24" s="76">
        <v>1924</v>
      </c>
      <c r="K24" s="75">
        <v>1239</v>
      </c>
      <c r="L24" s="75">
        <v>604</v>
      </c>
      <c r="M24" s="76">
        <v>635</v>
      </c>
      <c r="N24" s="75">
        <v>672</v>
      </c>
      <c r="O24" s="75">
        <v>336</v>
      </c>
      <c r="P24" s="76">
        <v>336</v>
      </c>
      <c r="Q24" s="70">
        <v>0</v>
      </c>
      <c r="R24" s="70">
        <v>0</v>
      </c>
      <c r="S24" s="70">
        <v>0</v>
      </c>
      <c r="T24" s="79"/>
      <c r="U24" s="77" t="s">
        <v>50</v>
      </c>
    </row>
    <row r="25" spans="1:23" ht="17.25" customHeight="1">
      <c r="A25" s="78" t="s">
        <v>51</v>
      </c>
      <c r="B25" s="72"/>
      <c r="C25" s="79"/>
      <c r="D25" s="80"/>
      <c r="E25" s="62">
        <f t="shared" si="1"/>
        <v>17158</v>
      </c>
      <c r="F25" s="63">
        <f>SUM(F26:F28)</f>
        <v>8865</v>
      </c>
      <c r="G25" s="63">
        <f>SUM(G26:G28)</f>
        <v>8293</v>
      </c>
      <c r="H25" s="63">
        <f t="shared" ref="H25:R25" si="6">SUM(H26:H28)</f>
        <v>14407</v>
      </c>
      <c r="I25" s="63">
        <f t="shared" si="6"/>
        <v>7341</v>
      </c>
      <c r="J25" s="63">
        <f t="shared" si="6"/>
        <v>7066</v>
      </c>
      <c r="K25" s="63">
        <f t="shared" si="6"/>
        <v>1270</v>
      </c>
      <c r="L25" s="63">
        <f t="shared" si="6"/>
        <v>683</v>
      </c>
      <c r="M25" s="63">
        <f t="shared" si="6"/>
        <v>587</v>
      </c>
      <c r="N25" s="63">
        <f t="shared" si="6"/>
        <v>1418</v>
      </c>
      <c r="O25" s="63">
        <f t="shared" si="6"/>
        <v>778</v>
      </c>
      <c r="P25" s="63">
        <f t="shared" si="6"/>
        <v>640</v>
      </c>
      <c r="Q25" s="63">
        <f t="shared" si="6"/>
        <v>63</v>
      </c>
      <c r="R25" s="63">
        <f t="shared" si="6"/>
        <v>63</v>
      </c>
      <c r="S25" s="64">
        <v>0</v>
      </c>
      <c r="T25" s="68" t="s">
        <v>52</v>
      </c>
      <c r="U25" s="71"/>
      <c r="V25" s="67"/>
    </row>
    <row r="26" spans="1:23" ht="13.5" customHeight="1">
      <c r="A26" s="79"/>
      <c r="B26" s="73" t="s">
        <v>53</v>
      </c>
      <c r="C26" s="79"/>
      <c r="D26" s="80"/>
      <c r="E26" s="75">
        <f t="shared" si="1"/>
        <v>5915</v>
      </c>
      <c r="F26" s="76">
        <f t="shared" ref="F26:G28" si="7">I26+L26+O26+R26</f>
        <v>3058</v>
      </c>
      <c r="G26" s="76">
        <f t="shared" si="7"/>
        <v>2857</v>
      </c>
      <c r="H26" s="75">
        <v>4989</v>
      </c>
      <c r="I26" s="75">
        <v>2561</v>
      </c>
      <c r="J26" s="76">
        <v>2428</v>
      </c>
      <c r="K26" s="75">
        <v>425</v>
      </c>
      <c r="L26" s="75">
        <v>213</v>
      </c>
      <c r="M26" s="76">
        <v>212</v>
      </c>
      <c r="N26" s="75">
        <v>481</v>
      </c>
      <c r="O26" s="75">
        <v>264</v>
      </c>
      <c r="P26" s="76">
        <v>217</v>
      </c>
      <c r="Q26" s="75">
        <v>20</v>
      </c>
      <c r="R26" s="75">
        <v>20</v>
      </c>
      <c r="S26" s="70">
        <v>0</v>
      </c>
      <c r="T26" s="79"/>
      <c r="U26" s="77" t="s">
        <v>54</v>
      </c>
    </row>
    <row r="27" spans="1:23" ht="13.5" customHeight="1">
      <c r="A27" s="79"/>
      <c r="B27" s="73" t="s">
        <v>55</v>
      </c>
      <c r="C27" s="79"/>
      <c r="D27" s="80"/>
      <c r="E27" s="75">
        <f t="shared" si="1"/>
        <v>5749</v>
      </c>
      <c r="F27" s="76">
        <f t="shared" si="7"/>
        <v>2925</v>
      </c>
      <c r="G27" s="76">
        <f t="shared" si="7"/>
        <v>2824</v>
      </c>
      <c r="H27" s="75">
        <v>4835</v>
      </c>
      <c r="I27" s="75">
        <v>2410</v>
      </c>
      <c r="J27" s="76">
        <v>2425</v>
      </c>
      <c r="K27" s="75">
        <v>409</v>
      </c>
      <c r="L27" s="75">
        <v>221</v>
      </c>
      <c r="M27" s="76">
        <v>188</v>
      </c>
      <c r="N27" s="75">
        <v>482</v>
      </c>
      <c r="O27" s="75">
        <v>271</v>
      </c>
      <c r="P27" s="76">
        <v>211</v>
      </c>
      <c r="Q27" s="75">
        <v>23</v>
      </c>
      <c r="R27" s="75">
        <v>23</v>
      </c>
      <c r="S27" s="70">
        <v>0</v>
      </c>
      <c r="T27" s="79"/>
      <c r="U27" s="77" t="s">
        <v>56</v>
      </c>
    </row>
    <row r="28" spans="1:23" ht="13.5" customHeight="1">
      <c r="A28" s="79"/>
      <c r="B28" s="73" t="s">
        <v>57</v>
      </c>
      <c r="C28" s="79"/>
      <c r="D28" s="80"/>
      <c r="E28" s="75">
        <f t="shared" si="1"/>
        <v>5494</v>
      </c>
      <c r="F28" s="76">
        <f t="shared" si="7"/>
        <v>2882</v>
      </c>
      <c r="G28" s="76">
        <f t="shared" si="7"/>
        <v>2612</v>
      </c>
      <c r="H28" s="75">
        <v>4583</v>
      </c>
      <c r="I28" s="75">
        <v>2370</v>
      </c>
      <c r="J28" s="76">
        <v>2213</v>
      </c>
      <c r="K28" s="75">
        <v>436</v>
      </c>
      <c r="L28" s="75">
        <v>249</v>
      </c>
      <c r="M28" s="76">
        <v>187</v>
      </c>
      <c r="N28" s="75">
        <v>455</v>
      </c>
      <c r="O28" s="75">
        <v>243</v>
      </c>
      <c r="P28" s="76">
        <v>212</v>
      </c>
      <c r="Q28" s="75">
        <v>20</v>
      </c>
      <c r="R28" s="75">
        <v>20</v>
      </c>
      <c r="S28" s="70">
        <v>0</v>
      </c>
      <c r="T28" s="79"/>
      <c r="U28" s="77" t="s">
        <v>58</v>
      </c>
    </row>
    <row r="29" spans="1:23" ht="16.5" customHeight="1">
      <c r="A29" s="78" t="s">
        <v>59</v>
      </c>
      <c r="B29" s="72"/>
      <c r="C29" s="79"/>
      <c r="D29" s="80"/>
      <c r="E29" s="62">
        <f t="shared" si="1"/>
        <v>8959</v>
      </c>
      <c r="F29" s="63">
        <f>SUM(F30:F32)</f>
        <v>3770</v>
      </c>
      <c r="G29" s="63">
        <f t="shared" ref="G29:R29" si="8">SUM(G30:G32)</f>
        <v>5189</v>
      </c>
      <c r="H29" s="63">
        <f t="shared" si="8"/>
        <v>8122</v>
      </c>
      <c r="I29" s="63">
        <f t="shared" si="8"/>
        <v>3408</v>
      </c>
      <c r="J29" s="63">
        <f t="shared" si="8"/>
        <v>4714</v>
      </c>
      <c r="K29" s="63">
        <f t="shared" si="8"/>
        <v>156</v>
      </c>
      <c r="L29" s="63">
        <f t="shared" si="8"/>
        <v>64</v>
      </c>
      <c r="M29" s="63">
        <f t="shared" si="8"/>
        <v>92</v>
      </c>
      <c r="N29" s="63">
        <f t="shared" si="8"/>
        <v>644</v>
      </c>
      <c r="O29" s="63">
        <f t="shared" si="8"/>
        <v>261</v>
      </c>
      <c r="P29" s="63">
        <f t="shared" si="8"/>
        <v>383</v>
      </c>
      <c r="Q29" s="63">
        <f t="shared" si="8"/>
        <v>37</v>
      </c>
      <c r="R29" s="63">
        <f t="shared" si="8"/>
        <v>37</v>
      </c>
      <c r="S29" s="64">
        <v>0</v>
      </c>
      <c r="T29" s="68" t="s">
        <v>60</v>
      </c>
      <c r="U29" s="71"/>
      <c r="V29" s="67"/>
    </row>
    <row r="30" spans="1:23" ht="13.5" customHeight="1">
      <c r="A30" s="79"/>
      <c r="B30" s="73" t="s">
        <v>61</v>
      </c>
      <c r="C30" s="79"/>
      <c r="D30" s="80"/>
      <c r="E30" s="75">
        <f t="shared" si="1"/>
        <v>3148</v>
      </c>
      <c r="F30" s="76">
        <f t="shared" ref="F30:G32" si="9">I30+L30+O30+R30</f>
        <v>1394</v>
      </c>
      <c r="G30" s="76">
        <f t="shared" si="9"/>
        <v>1754</v>
      </c>
      <c r="H30" s="75">
        <v>2858</v>
      </c>
      <c r="I30" s="75">
        <v>1267</v>
      </c>
      <c r="J30" s="76">
        <v>1591</v>
      </c>
      <c r="K30" s="75">
        <v>45</v>
      </c>
      <c r="L30" s="75">
        <v>19</v>
      </c>
      <c r="M30" s="76">
        <v>26</v>
      </c>
      <c r="N30" s="75">
        <v>232</v>
      </c>
      <c r="O30" s="75">
        <v>95</v>
      </c>
      <c r="P30" s="76">
        <v>137</v>
      </c>
      <c r="Q30" s="75">
        <v>13</v>
      </c>
      <c r="R30" s="75">
        <v>13</v>
      </c>
      <c r="S30" s="70">
        <v>0</v>
      </c>
      <c r="T30" s="79"/>
      <c r="U30" s="77" t="s">
        <v>62</v>
      </c>
    </row>
    <row r="31" spans="1:23" ht="13.5" customHeight="1">
      <c r="A31" s="79"/>
      <c r="B31" s="73" t="s">
        <v>63</v>
      </c>
      <c r="C31" s="79"/>
      <c r="D31" s="80"/>
      <c r="E31" s="75">
        <f t="shared" si="1"/>
        <v>2913</v>
      </c>
      <c r="F31" s="76">
        <f t="shared" si="9"/>
        <v>1194</v>
      </c>
      <c r="G31" s="76">
        <f t="shared" si="9"/>
        <v>1719</v>
      </c>
      <c r="H31" s="75">
        <v>2612</v>
      </c>
      <c r="I31" s="75">
        <v>1056</v>
      </c>
      <c r="J31" s="76">
        <v>1556</v>
      </c>
      <c r="K31" s="75">
        <v>57</v>
      </c>
      <c r="L31" s="75">
        <v>25</v>
      </c>
      <c r="M31" s="76">
        <v>32</v>
      </c>
      <c r="N31" s="75">
        <v>226</v>
      </c>
      <c r="O31" s="75">
        <v>95</v>
      </c>
      <c r="P31" s="76">
        <v>131</v>
      </c>
      <c r="Q31" s="75">
        <v>18</v>
      </c>
      <c r="R31" s="75">
        <v>18</v>
      </c>
      <c r="S31" s="70">
        <v>0</v>
      </c>
      <c r="T31" s="79"/>
      <c r="U31" s="77" t="s">
        <v>64</v>
      </c>
    </row>
    <row r="32" spans="1:23" ht="13.5" customHeight="1">
      <c r="A32" s="79"/>
      <c r="B32" s="73" t="s">
        <v>65</v>
      </c>
      <c r="C32" s="79"/>
      <c r="D32" s="80"/>
      <c r="E32" s="75">
        <f t="shared" si="1"/>
        <v>2898</v>
      </c>
      <c r="F32" s="76">
        <f t="shared" si="9"/>
        <v>1182</v>
      </c>
      <c r="G32" s="76">
        <f t="shared" si="9"/>
        <v>1716</v>
      </c>
      <c r="H32" s="75">
        <v>2652</v>
      </c>
      <c r="I32" s="75">
        <v>1085</v>
      </c>
      <c r="J32" s="76">
        <v>1567</v>
      </c>
      <c r="K32" s="75">
        <v>54</v>
      </c>
      <c r="L32" s="75">
        <v>20</v>
      </c>
      <c r="M32" s="76">
        <v>34</v>
      </c>
      <c r="N32" s="75">
        <v>186</v>
      </c>
      <c r="O32" s="75">
        <v>71</v>
      </c>
      <c r="P32" s="76">
        <v>115</v>
      </c>
      <c r="Q32" s="75">
        <v>6</v>
      </c>
      <c r="R32" s="75">
        <v>6</v>
      </c>
      <c r="S32" s="70">
        <v>0</v>
      </c>
      <c r="T32" s="79"/>
      <c r="U32" s="77" t="s">
        <v>66</v>
      </c>
    </row>
    <row r="33" spans="1:21" ht="3" customHeight="1">
      <c r="A33" s="81"/>
      <c r="B33" s="81"/>
      <c r="C33" s="81"/>
      <c r="D33" s="81"/>
      <c r="E33" s="82"/>
      <c r="F33" s="83"/>
      <c r="G33" s="83"/>
      <c r="H33" s="82"/>
      <c r="I33" s="82"/>
      <c r="J33" s="83"/>
      <c r="K33" s="82"/>
      <c r="L33" s="82"/>
      <c r="M33" s="83"/>
      <c r="N33" s="82"/>
      <c r="O33" s="82"/>
      <c r="P33" s="83"/>
      <c r="Q33" s="82"/>
      <c r="R33" s="82"/>
      <c r="S33" s="83"/>
      <c r="T33" s="81"/>
      <c r="U33" s="81"/>
    </row>
    <row r="34" spans="1:21" ht="3" customHeight="1"/>
    <row r="35" spans="1:21" s="84" customFormat="1" ht="18.75" customHeight="1">
      <c r="B35" s="84" t="s">
        <v>67</v>
      </c>
      <c r="K35" s="84" t="s">
        <v>68</v>
      </c>
    </row>
    <row r="36" spans="1:21" ht="18.75" customHeight="1">
      <c r="A36" s="14"/>
      <c r="B36" s="84" t="s">
        <v>69</v>
      </c>
      <c r="C36" s="84"/>
      <c r="D36" s="84"/>
      <c r="E36" s="84"/>
      <c r="F36" s="84"/>
      <c r="G36" s="84"/>
      <c r="H36" s="84"/>
      <c r="I36" s="84"/>
      <c r="J36" s="84"/>
      <c r="K36" s="84" t="s">
        <v>70</v>
      </c>
      <c r="L36" s="84"/>
      <c r="M36" s="84"/>
      <c r="N36" s="14"/>
      <c r="O36" s="14"/>
      <c r="P36" s="14"/>
      <c r="Q36" s="14"/>
      <c r="R36" s="14"/>
      <c r="S36" s="14"/>
    </row>
    <row r="37" spans="1:21" ht="16.5" customHeight="1">
      <c r="A37" s="14"/>
      <c r="B37" s="84" t="s">
        <v>71</v>
      </c>
      <c r="C37" s="84"/>
      <c r="D37" s="84"/>
      <c r="E37" s="84"/>
      <c r="F37" s="84"/>
      <c r="G37" s="84"/>
      <c r="H37" s="84"/>
      <c r="I37" s="84"/>
      <c r="J37" s="84"/>
      <c r="K37" s="84" t="s">
        <v>72</v>
      </c>
      <c r="L37" s="84"/>
      <c r="M37" s="84"/>
      <c r="N37" s="84"/>
      <c r="O37" s="84"/>
      <c r="P37" s="14"/>
      <c r="Q37" s="14"/>
      <c r="R37" s="14"/>
      <c r="S37" s="14"/>
    </row>
    <row r="38" spans="1:21" s="85" customFormat="1">
      <c r="B38" s="86" t="s">
        <v>73</v>
      </c>
      <c r="C38" s="86"/>
      <c r="D38" s="86"/>
      <c r="E38" s="86"/>
      <c r="F38" s="86"/>
      <c r="G38" s="86"/>
      <c r="K38" s="86" t="s">
        <v>74</v>
      </c>
    </row>
  </sheetData>
  <mergeCells count="23">
    <mergeCell ref="H9:J9"/>
    <mergeCell ref="K9:M9"/>
    <mergeCell ref="N9:P9"/>
    <mergeCell ref="Q9:S9"/>
    <mergeCell ref="A13:D13"/>
    <mergeCell ref="H7:J7"/>
    <mergeCell ref="K7:M7"/>
    <mergeCell ref="N7:P7"/>
    <mergeCell ref="Q7:S7"/>
    <mergeCell ref="H8:J8"/>
    <mergeCell ref="K8:M8"/>
    <mergeCell ref="N8:P8"/>
    <mergeCell ref="Q8:S8"/>
    <mergeCell ref="A4:D11"/>
    <mergeCell ref="H4:S4"/>
    <mergeCell ref="T4:U11"/>
    <mergeCell ref="K5:M5"/>
    <mergeCell ref="E6:G6"/>
    <mergeCell ref="H6:J6"/>
    <mergeCell ref="K6:M6"/>
    <mergeCell ref="N6:P6"/>
    <mergeCell ref="Q6:S6"/>
    <mergeCell ref="E7:G7"/>
  </mergeCells>
  <pageMargins left="0.55118110236220474" right="0.35433070866141736" top="0.59055118110236227" bottom="0.39370078740157483" header="0.51181102362204722" footer="0.4330708661417322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2017-11-16T04:50:21Z</dcterms:created>
  <dcterms:modified xsi:type="dcterms:W3CDTF">2017-11-16T04:51:17Z</dcterms:modified>
</cp:coreProperties>
</file>