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5" sheetId="1" r:id="rId1"/>
  </sheets>
  <definedNames>
    <definedName name="_xlnm.Print_Area" localSheetId="0">'T-3.5'!$A$1:$W$39</definedName>
  </definedNames>
  <calcPr calcId="144525"/>
</workbook>
</file>

<file path=xl/calcChain.xml><?xml version="1.0" encoding="utf-8"?>
<calcChain xmlns="http://schemas.openxmlformats.org/spreadsheetml/2006/main">
  <c r="Q33" i="1" l="1"/>
  <c r="K33" i="1"/>
  <c r="H33" i="1"/>
  <c r="G33" i="1"/>
  <c r="F33" i="1"/>
  <c r="E33" i="1"/>
  <c r="Q32" i="1"/>
  <c r="K32" i="1"/>
  <c r="H32" i="1"/>
  <c r="G32" i="1"/>
  <c r="F32" i="1"/>
  <c r="E32" i="1"/>
  <c r="Q31" i="1"/>
  <c r="K31" i="1"/>
  <c r="K30" i="1" s="1"/>
  <c r="H31" i="1"/>
  <c r="G31" i="1"/>
  <c r="G30" i="1" s="1"/>
  <c r="F31" i="1"/>
  <c r="E31" i="1"/>
  <c r="E30" i="1" s="1"/>
  <c r="R30" i="1"/>
  <c r="Q30" i="1"/>
  <c r="M30" i="1"/>
  <c r="L30" i="1"/>
  <c r="J30" i="1"/>
  <c r="I30" i="1"/>
  <c r="H30" i="1"/>
  <c r="F30" i="1"/>
  <c r="Q29" i="1"/>
  <c r="N29" i="1"/>
  <c r="K29" i="1"/>
  <c r="H29" i="1"/>
  <c r="G29" i="1"/>
  <c r="F29" i="1"/>
  <c r="E29" i="1"/>
  <c r="Q28" i="1"/>
  <c r="N28" i="1"/>
  <c r="K28" i="1"/>
  <c r="H28" i="1"/>
  <c r="G28" i="1"/>
  <c r="F28" i="1"/>
  <c r="E28" i="1" s="1"/>
  <c r="Q27" i="1"/>
  <c r="Q26" i="1" s="1"/>
  <c r="Q13" i="1" s="1"/>
  <c r="N27" i="1"/>
  <c r="K27" i="1"/>
  <c r="K26" i="1" s="1"/>
  <c r="K13" i="1" s="1"/>
  <c r="H27" i="1"/>
  <c r="G27" i="1"/>
  <c r="G26" i="1" s="1"/>
  <c r="G13" i="1" s="1"/>
  <c r="F27" i="1"/>
  <c r="E27" i="1"/>
  <c r="E26" i="1" s="1"/>
  <c r="S26" i="1"/>
  <c r="R26" i="1"/>
  <c r="R13" i="1" s="1"/>
  <c r="P26" i="1"/>
  <c r="P13" i="1" s="1"/>
  <c r="O26" i="1"/>
  <c r="N26" i="1"/>
  <c r="M26" i="1"/>
  <c r="L26" i="1"/>
  <c r="L13" i="1" s="1"/>
  <c r="J26" i="1"/>
  <c r="J13" i="1" s="1"/>
  <c r="I26" i="1"/>
  <c r="H26" i="1"/>
  <c r="F26" i="1"/>
  <c r="N25" i="1"/>
  <c r="K25" i="1"/>
  <c r="H25" i="1"/>
  <c r="G25" i="1"/>
  <c r="F25" i="1"/>
  <c r="E25" i="1" s="1"/>
  <c r="N24" i="1"/>
  <c r="K24" i="1"/>
  <c r="H24" i="1"/>
  <c r="G24" i="1"/>
  <c r="F24" i="1"/>
  <c r="E24" i="1" s="1"/>
  <c r="N23" i="1"/>
  <c r="K23" i="1"/>
  <c r="H23" i="1"/>
  <c r="G23" i="1"/>
  <c r="F23" i="1"/>
  <c r="E23" i="1" s="1"/>
  <c r="N22" i="1"/>
  <c r="K22" i="1"/>
  <c r="H22" i="1"/>
  <c r="G22" i="1"/>
  <c r="F22" i="1"/>
  <c r="E22" i="1" s="1"/>
  <c r="N21" i="1"/>
  <c r="K21" i="1"/>
  <c r="H21" i="1"/>
  <c r="G21" i="1"/>
  <c r="F21" i="1"/>
  <c r="E21" i="1" s="1"/>
  <c r="N20" i="1"/>
  <c r="N19" i="1" s="1"/>
  <c r="K20" i="1"/>
  <c r="H20" i="1"/>
  <c r="H19" i="1" s="1"/>
  <c r="H13" i="1" s="1"/>
  <c r="G20" i="1"/>
  <c r="F20" i="1"/>
  <c r="E20" i="1" s="1"/>
  <c r="S19" i="1"/>
  <c r="P19" i="1"/>
  <c r="O19" i="1"/>
  <c r="M19" i="1"/>
  <c r="L19" i="1"/>
  <c r="K19" i="1"/>
  <c r="J19" i="1"/>
  <c r="I19" i="1"/>
  <c r="G19" i="1"/>
  <c r="N18" i="1"/>
  <c r="K18" i="1"/>
  <c r="G18" i="1"/>
  <c r="F18" i="1"/>
  <c r="E18" i="1" s="1"/>
  <c r="N17" i="1"/>
  <c r="N14" i="1" s="1"/>
  <c r="K17" i="1"/>
  <c r="G17" i="1"/>
  <c r="E17" i="1" s="1"/>
  <c r="F17" i="1"/>
  <c r="N16" i="1"/>
  <c r="K16" i="1"/>
  <c r="H16" i="1"/>
  <c r="G16" i="1"/>
  <c r="E16" i="1" s="1"/>
  <c r="F16" i="1"/>
  <c r="N15" i="1"/>
  <c r="K15" i="1"/>
  <c r="H15" i="1"/>
  <c r="G15" i="1"/>
  <c r="E15" i="1" s="1"/>
  <c r="F15" i="1"/>
  <c r="P14" i="1"/>
  <c r="O14" i="1"/>
  <c r="M14" i="1"/>
  <c r="L14" i="1"/>
  <c r="K14" i="1"/>
  <c r="J14" i="1"/>
  <c r="I14" i="1"/>
  <c r="H14" i="1"/>
  <c r="G14" i="1"/>
  <c r="O13" i="1"/>
  <c r="M13" i="1"/>
  <c r="I13" i="1"/>
  <c r="E14" i="1" l="1"/>
  <c r="E19" i="1"/>
  <c r="E13" i="1" s="1"/>
  <c r="N13" i="1"/>
  <c r="F14" i="1"/>
  <c r="F19" i="1"/>
  <c r="F13" i="1" l="1"/>
</calcChain>
</file>

<file path=xl/sharedStrings.xml><?xml version="1.0" encoding="utf-8"?>
<sst xmlns="http://schemas.openxmlformats.org/spreadsheetml/2006/main" count="167" uniqueCount="77">
  <si>
    <t xml:space="preserve">ตาราง     </t>
  </si>
  <si>
    <t>นักเรียน จำแนกตามสังกัด เพศ และชั้นเรียน ปีการศึกษา 2559</t>
  </si>
  <si>
    <t xml:space="preserve">Table </t>
  </si>
  <si>
    <t>Student by Jurisdiction, Sex and Grade: Academic Year 2016</t>
  </si>
  <si>
    <t>ชั้นเรียน</t>
  </si>
  <si>
    <t>สังกัด  Jurisdiction</t>
  </si>
  <si>
    <t>Grade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</si>
  <si>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</si>
  <si>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</si>
  <si>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</si>
  <si>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</si>
  <si>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</si>
  <si>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</si>
  <si>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</si>
  <si>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</si>
  <si>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</si>
  <si>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</si>
  <si>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</si>
  <si>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</si>
  <si>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</si>
  <si>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</si>
  <si>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</si>
  <si>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</si>
  <si>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</si>
  <si>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</si>
  <si>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</si>
  <si>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</si>
  <si>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</si>
  <si>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>-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</si>
  <si>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</si>
  <si>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</si>
  <si>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</si>
  <si>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</si>
  <si>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</si>
  <si>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</si>
  <si>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</si>
  <si>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</si>
  <si>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</si>
  <si>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</si>
  <si>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</si>
  <si>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</si>
  <si>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</si>
  <si>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</si>
  <si>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</si>
  <si>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</si>
  <si>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</si>
  <si>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</si>
  <si>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</si>
  <si>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</si>
  <si>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</si>
  <si>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</si>
  <si>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</si>
  <si>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</si>
  <si>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</si>
  <si>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</si>
  <si>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</si>
  <si>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</si>
  <si>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</si>
  <si>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</si>
  <si>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</si>
  <si>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</si>
  <si>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</si>
  <si>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</si>
  <si>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</si>
  <si>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</si>
  <si>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</si>
  <si>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</si>
  <si>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</si>
  <si>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</si>
  <si>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     1/  รวมสำนักงานพระพุทธศาสนาจังหวัดอุทัยธานี </t>
  </si>
  <si>
    <t xml:space="preserve">        1/   Including Uthai Thani Buddhism Office</t>
  </si>
  <si>
    <t xml:space="preserve">     ที่มา:  สำนักงานเขตพื้นที่การศึกษาประถมศึกษาจังหวัดอุทัยธานี  เขต 1,2</t>
  </si>
  <si>
    <t>Source:  Uthai Thani Primary Educational Service Area Office, Area 1,2</t>
  </si>
  <si>
    <t xml:space="preserve">              สำนักงานเขตพื้นที่การศึกษามัธยมศึกษาเขต 42  จังหวัดนครสวรรค์ </t>
  </si>
  <si>
    <t xml:space="preserve">             Nakhon Sawan Secondary Educational Service Area Office, Area 42</t>
  </si>
  <si>
    <t xml:space="preserve">              กรมส่งเสริมการปกครองส่วนท้องถิ่น</t>
  </si>
  <si>
    <t xml:space="preserve"> 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</si>
</sst>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88" fontId="6" fillId="0" borderId="11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188" fontId="4" fillId="0" borderId="11" xfId="1" applyNumberFormat="1" applyFont="1" applyBorder="1" applyAlignment="1">
      <alignment horizontal="right" vertical="center"/>
    </xf>
    <xf numFmtId="188" fontId="4" fillId="0" borderId="6" xfId="1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/>
    <xf numFmtId="0" fontId="3" fillId="0" borderId="13" xfId="0" applyFont="1" applyBorder="1"/>
    <xf numFmtId="0" fontId="3" fillId="0" borderId="10" xfId="0" applyFont="1" applyBorder="1"/>
    <xf numFmtId="0" fontId="4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1009650</xdr:colOff>
      <xdr:row>0</xdr:row>
      <xdr:rowOff>28575</xdr:rowOff>
    </xdr:from>
    <xdr:to>
      <xdr:col>23</xdr:col>
      <xdr:colOff>123825</xdr:colOff>
      <xdr:row>39</xdr:row>
      <xdr:rowOff>9525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9448800" y="28575"/>
          <a:ext cx="590550" cy="6791325"/>
          <a:chOff x="978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82"/>
            <a:ext cx="36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tabSelected="1" workbookViewId="0">
      <selection activeCell="X14" sqref="X14"/>
    </sheetView>
  </sheetViews>
  <sheetFormatPr defaultRowHeight="21.75" x14ac:dyDescent="0.5"/>
  <cols>
    <col min="1" max="1" width="1.7109375" style="4" customWidth="1"/>
    <col min="2" max="2" width="5.85546875" style="4" customWidth="1"/>
    <col min="3" max="3" width="4.42578125" style="4" customWidth="1"/>
    <col min="4" max="4" width="4.5703125" style="4" customWidth="1"/>
    <col min="5" max="7" width="7.28515625" style="4" customWidth="1"/>
    <col min="8" max="10" width="7.140625" style="4" customWidth="1"/>
    <col min="11" max="19" width="7.28515625" style="4" customWidth="1"/>
    <col min="20" max="20" width="1.140625" style="4" customWidth="1"/>
    <col min="21" max="21" width="15.7109375" style="4" customWidth="1"/>
    <col min="22" max="22" width="2.28515625" style="4" customWidth="1"/>
    <col min="23" max="23" width="4.140625" style="4" customWidth="1"/>
    <col min="24" max="16384" width="9.140625" style="4"/>
  </cols>
  <sheetData>
    <row r="1" spans="1:22" s="1" customFormat="1" x14ac:dyDescent="0.5">
      <c r="B1" s="1" t="s">
        <v>0</v>
      </c>
      <c r="C1" s="2">
        <v>3.5</v>
      </c>
      <c r="D1" s="1" t="s">
        <v>1</v>
      </c>
    </row>
    <row r="2" spans="1:22" s="3" customFormat="1" ht="18.95" customHeight="1" x14ac:dyDescent="0.5">
      <c r="B2" s="1" t="s">
        <v>2</v>
      </c>
      <c r="C2" s="2">
        <v>3.5</v>
      </c>
      <c r="D2" s="1" t="s">
        <v>3</v>
      </c>
      <c r="E2" s="1"/>
    </row>
    <row r="3" spans="1:22" ht="6" customHeight="1" x14ac:dyDescent="0.5"/>
    <row r="4" spans="1:22" s="14" customFormat="1" ht="15" customHeight="1" x14ac:dyDescent="0.45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6</v>
      </c>
      <c r="U4" s="13"/>
    </row>
    <row r="5" spans="1:22" s="14" customFormat="1" ht="15" customHeight="1" x14ac:dyDescent="0.45">
      <c r="A5" s="15"/>
      <c r="B5" s="15"/>
      <c r="C5" s="15"/>
      <c r="D5" s="16"/>
      <c r="E5" s="17"/>
      <c r="G5" s="18"/>
      <c r="H5" s="19"/>
      <c r="I5" s="8"/>
      <c r="J5" s="20"/>
      <c r="K5" s="21" t="s">
        <v>7</v>
      </c>
      <c r="L5" s="22"/>
      <c r="M5" s="23"/>
      <c r="N5" s="19"/>
      <c r="O5" s="8"/>
      <c r="P5" s="20"/>
      <c r="T5" s="24"/>
      <c r="U5" s="25"/>
    </row>
    <row r="6" spans="1:22" s="14" customFormat="1" ht="15.75" customHeight="1" x14ac:dyDescent="0.45">
      <c r="A6" s="15"/>
      <c r="B6" s="15"/>
      <c r="C6" s="15"/>
      <c r="D6" s="16"/>
      <c r="E6" s="26"/>
      <c r="F6" s="27"/>
      <c r="G6" s="28"/>
      <c r="H6" s="26" t="s">
        <v>8</v>
      </c>
      <c r="I6" s="27"/>
      <c r="J6" s="28"/>
      <c r="K6" s="26" t="s">
        <v>9</v>
      </c>
      <c r="L6" s="27"/>
      <c r="M6" s="28"/>
      <c r="N6" s="26" t="s">
        <v>10</v>
      </c>
      <c r="O6" s="27"/>
      <c r="P6" s="28"/>
      <c r="Q6" s="27"/>
      <c r="R6" s="27"/>
      <c r="S6" s="27"/>
      <c r="T6" s="24"/>
      <c r="U6" s="25"/>
    </row>
    <row r="7" spans="1:22" s="14" customFormat="1" ht="17.25" customHeight="1" x14ac:dyDescent="0.45">
      <c r="A7" s="15"/>
      <c r="B7" s="15"/>
      <c r="C7" s="15"/>
      <c r="D7" s="16"/>
      <c r="E7" s="26"/>
      <c r="F7" s="27"/>
      <c r="G7" s="28"/>
      <c r="H7" s="26" t="s">
        <v>11</v>
      </c>
      <c r="I7" s="27"/>
      <c r="J7" s="28"/>
      <c r="K7" s="26" t="s">
        <v>12</v>
      </c>
      <c r="L7" s="27"/>
      <c r="M7" s="28"/>
      <c r="N7" s="26" t="s">
        <v>13</v>
      </c>
      <c r="O7" s="27"/>
      <c r="P7" s="28"/>
      <c r="Q7" s="27"/>
      <c r="R7" s="27"/>
      <c r="S7" s="27"/>
      <c r="T7" s="24"/>
      <c r="U7" s="25"/>
    </row>
    <row r="8" spans="1:22" s="14" customFormat="1" ht="16.5" customHeight="1" x14ac:dyDescent="0.45">
      <c r="A8" s="15"/>
      <c r="B8" s="15"/>
      <c r="C8" s="15"/>
      <c r="D8" s="16"/>
      <c r="E8" s="26" t="s">
        <v>14</v>
      </c>
      <c r="F8" s="27"/>
      <c r="G8" s="28"/>
      <c r="H8" s="26" t="s">
        <v>15</v>
      </c>
      <c r="I8" s="27"/>
      <c r="J8" s="28"/>
      <c r="K8" s="26" t="s">
        <v>16</v>
      </c>
      <c r="L8" s="27"/>
      <c r="M8" s="28"/>
      <c r="N8" s="26" t="s">
        <v>17</v>
      </c>
      <c r="O8" s="27"/>
      <c r="P8" s="28"/>
      <c r="Q8" s="27" t="s">
        <v>18</v>
      </c>
      <c r="R8" s="27"/>
      <c r="S8" s="27"/>
      <c r="T8" s="24"/>
      <c r="U8" s="25"/>
    </row>
    <row r="9" spans="1:22" s="14" customFormat="1" ht="14.25" customHeight="1" x14ac:dyDescent="0.45">
      <c r="A9" s="15"/>
      <c r="B9" s="15"/>
      <c r="C9" s="15"/>
      <c r="D9" s="16"/>
      <c r="E9" s="29" t="s">
        <v>19</v>
      </c>
      <c r="F9" s="30"/>
      <c r="G9" s="31"/>
      <c r="H9" s="29" t="s">
        <v>20</v>
      </c>
      <c r="I9" s="30"/>
      <c r="J9" s="31"/>
      <c r="K9" s="29" t="s">
        <v>20</v>
      </c>
      <c r="L9" s="30"/>
      <c r="M9" s="31"/>
      <c r="N9" s="26" t="s">
        <v>21</v>
      </c>
      <c r="O9" s="27"/>
      <c r="P9" s="28"/>
      <c r="Q9" s="29" t="s">
        <v>22</v>
      </c>
      <c r="R9" s="30"/>
      <c r="S9" s="31"/>
      <c r="T9" s="24"/>
      <c r="U9" s="25"/>
    </row>
    <row r="10" spans="1:22" s="14" customFormat="1" ht="13.5" customHeight="1" x14ac:dyDescent="0.45">
      <c r="A10" s="15"/>
      <c r="B10" s="15"/>
      <c r="C10" s="15"/>
      <c r="D10" s="16"/>
      <c r="E10" s="32" t="s">
        <v>14</v>
      </c>
      <c r="F10" s="33" t="s">
        <v>23</v>
      </c>
      <c r="G10" s="33" t="s">
        <v>24</v>
      </c>
      <c r="H10" s="34" t="s">
        <v>14</v>
      </c>
      <c r="I10" s="34" t="s">
        <v>23</v>
      </c>
      <c r="J10" s="33" t="s">
        <v>24</v>
      </c>
      <c r="K10" s="34" t="s">
        <v>14</v>
      </c>
      <c r="L10" s="34" t="s">
        <v>23</v>
      </c>
      <c r="M10" s="33" t="s">
        <v>24</v>
      </c>
      <c r="N10" s="34" t="s">
        <v>14</v>
      </c>
      <c r="O10" s="34" t="s">
        <v>23</v>
      </c>
      <c r="P10" s="34" t="s">
        <v>24</v>
      </c>
      <c r="Q10" s="32" t="s">
        <v>14</v>
      </c>
      <c r="R10" s="32" t="s">
        <v>23</v>
      </c>
      <c r="S10" s="35" t="s">
        <v>24</v>
      </c>
      <c r="T10" s="24"/>
      <c r="U10" s="25"/>
    </row>
    <row r="11" spans="1:22" s="14" customFormat="1" ht="13.5" customHeight="1" x14ac:dyDescent="0.45">
      <c r="A11" s="36"/>
      <c r="B11" s="36"/>
      <c r="C11" s="36"/>
      <c r="D11" s="37"/>
      <c r="E11" s="38" t="s">
        <v>19</v>
      </c>
      <c r="F11" s="39" t="s">
        <v>25</v>
      </c>
      <c r="G11" s="39" t="s">
        <v>26</v>
      </c>
      <c r="H11" s="38" t="s">
        <v>19</v>
      </c>
      <c r="I11" s="38" t="s">
        <v>25</v>
      </c>
      <c r="J11" s="39" t="s">
        <v>26</v>
      </c>
      <c r="K11" s="38" t="s">
        <v>19</v>
      </c>
      <c r="L11" s="38" t="s">
        <v>25</v>
      </c>
      <c r="M11" s="39" t="s">
        <v>26</v>
      </c>
      <c r="N11" s="38" t="s">
        <v>19</v>
      </c>
      <c r="O11" s="38" t="s">
        <v>25</v>
      </c>
      <c r="P11" s="39" t="s">
        <v>26</v>
      </c>
      <c r="Q11" s="38" t="s">
        <v>19</v>
      </c>
      <c r="R11" s="38" t="s">
        <v>25</v>
      </c>
      <c r="S11" s="40" t="s">
        <v>26</v>
      </c>
      <c r="T11" s="41"/>
      <c r="U11" s="42"/>
    </row>
    <row r="12" spans="1:22" s="14" customFormat="1" ht="3" customHeight="1" x14ac:dyDescent="0.45">
      <c r="A12" s="43"/>
      <c r="B12" s="43"/>
      <c r="C12" s="43"/>
      <c r="D12" s="44"/>
      <c r="E12" s="32"/>
      <c r="F12" s="33"/>
      <c r="G12" s="33"/>
      <c r="H12" s="32"/>
      <c r="I12" s="32"/>
      <c r="J12" s="33"/>
      <c r="K12" s="32"/>
      <c r="L12" s="32"/>
      <c r="M12" s="33"/>
      <c r="N12" s="32"/>
      <c r="O12" s="32"/>
      <c r="P12" s="33"/>
      <c r="Q12" s="32"/>
      <c r="R12" s="32"/>
      <c r="S12" s="35"/>
      <c r="T12" s="45"/>
    </row>
    <row r="13" spans="1:22" s="14" customFormat="1" ht="16.5" customHeight="1" x14ac:dyDescent="0.45">
      <c r="A13" s="46" t="s">
        <v>27</v>
      </c>
      <c r="B13" s="46"/>
      <c r="C13" s="46"/>
      <c r="D13" s="47"/>
      <c r="E13" s="48">
        <f t="shared" ref="E13:H13" si="0">SUM(E19,E26,E30,E14)</f>
        <v>55472</v>
      </c>
      <c r="F13" s="48">
        <f t="shared" si="0"/>
        <v>27899</v>
      </c>
      <c r="G13" s="48">
        <f t="shared" si="0"/>
        <v>27573</v>
      </c>
      <c r="H13" s="48">
        <f t="shared" si="0"/>
        <v>40778</v>
      </c>
      <c r="I13" s="48">
        <f>SUM(I19,I26,I30,I14)</f>
        <v>20618</v>
      </c>
      <c r="J13" s="48">
        <f t="shared" ref="J13:R13" si="1">SUM(J19,J26,J30,J14)</f>
        <v>20160</v>
      </c>
      <c r="K13" s="48">
        <f t="shared" si="1"/>
        <v>5399</v>
      </c>
      <c r="L13" s="48">
        <f t="shared" si="1"/>
        <v>2543</v>
      </c>
      <c r="M13" s="48">
        <f t="shared" si="1"/>
        <v>2856</v>
      </c>
      <c r="N13" s="48">
        <f t="shared" si="1"/>
        <v>9198</v>
      </c>
      <c r="O13" s="48">
        <f t="shared" si="1"/>
        <v>4641</v>
      </c>
      <c r="P13" s="48">
        <f t="shared" si="1"/>
        <v>4557</v>
      </c>
      <c r="Q13" s="48">
        <f t="shared" si="1"/>
        <v>97</v>
      </c>
      <c r="R13" s="48">
        <f t="shared" si="1"/>
        <v>97</v>
      </c>
      <c r="S13" s="48" t="s">
        <v>28</v>
      </c>
      <c r="T13" s="49"/>
      <c r="U13" s="50" t="s">
        <v>19</v>
      </c>
      <c r="V13" s="51"/>
    </row>
    <row r="14" spans="1:22" s="14" customFormat="1" ht="15.75" customHeight="1" x14ac:dyDescent="0.45">
      <c r="A14" s="52" t="s">
        <v>29</v>
      </c>
      <c r="B14" s="50"/>
      <c r="C14" s="50"/>
      <c r="D14" s="53"/>
      <c r="E14" s="48">
        <f t="shared" ref="E14:H14" si="2">SUM(E15:E18)</f>
        <v>15111</v>
      </c>
      <c r="F14" s="48">
        <f t="shared" si="2"/>
        <v>7697</v>
      </c>
      <c r="G14" s="48">
        <f t="shared" si="2"/>
        <v>7414</v>
      </c>
      <c r="H14" s="48">
        <f t="shared" si="2"/>
        <v>5925</v>
      </c>
      <c r="I14" s="48">
        <f>SUM(I15:I18)</f>
        <v>3041</v>
      </c>
      <c r="J14" s="48">
        <f t="shared" ref="J14:P14" si="3">SUM(J15:J18)</f>
        <v>2884</v>
      </c>
      <c r="K14" s="48">
        <f t="shared" si="3"/>
        <v>1145</v>
      </c>
      <c r="L14" s="48">
        <f t="shared" si="3"/>
        <v>574</v>
      </c>
      <c r="M14" s="48">
        <f t="shared" si="3"/>
        <v>571</v>
      </c>
      <c r="N14" s="48">
        <f t="shared" si="3"/>
        <v>8041</v>
      </c>
      <c r="O14" s="48">
        <f t="shared" si="3"/>
        <v>4082</v>
      </c>
      <c r="P14" s="48">
        <f t="shared" si="3"/>
        <v>3959</v>
      </c>
      <c r="Q14" s="48" t="s">
        <v>28</v>
      </c>
      <c r="R14" s="48" t="s">
        <v>28</v>
      </c>
      <c r="S14" s="48" t="s">
        <v>28</v>
      </c>
      <c r="T14" s="52" t="s">
        <v>30</v>
      </c>
      <c r="U14" s="54"/>
      <c r="V14" s="51"/>
    </row>
    <row r="15" spans="1:22" s="14" customFormat="1" ht="13.5" customHeight="1" x14ac:dyDescent="0.45">
      <c r="A15" s="55"/>
      <c r="B15" s="56" t="s">
        <v>31</v>
      </c>
      <c r="C15" s="55"/>
      <c r="D15" s="57"/>
      <c r="E15" s="58">
        <f>SUM(F15:G15)</f>
        <v>3453</v>
      </c>
      <c r="F15" s="59">
        <f>SUM(I15,L15,O15,R15)</f>
        <v>1751</v>
      </c>
      <c r="G15" s="59">
        <f>SUM(J15,M15,P15,S15)</f>
        <v>1702</v>
      </c>
      <c r="H15" s="58">
        <f>SUM(I15:J15)</f>
        <v>3015</v>
      </c>
      <c r="I15" s="58">
        <v>1535</v>
      </c>
      <c r="J15" s="59">
        <v>1480</v>
      </c>
      <c r="K15" s="58">
        <f>SUM(L15:M15)</f>
        <v>316</v>
      </c>
      <c r="L15" s="58">
        <v>150</v>
      </c>
      <c r="M15" s="59">
        <v>166</v>
      </c>
      <c r="N15" s="58">
        <f>SUM(O15:P15)</f>
        <v>122</v>
      </c>
      <c r="O15" s="58">
        <v>66</v>
      </c>
      <c r="P15" s="59">
        <v>56</v>
      </c>
      <c r="Q15" s="58" t="s">
        <v>28</v>
      </c>
      <c r="R15" s="58" t="s">
        <v>28</v>
      </c>
      <c r="S15" s="59" t="s">
        <v>28</v>
      </c>
      <c r="T15" s="49"/>
      <c r="U15" s="56" t="s">
        <v>32</v>
      </c>
    </row>
    <row r="16" spans="1:22" s="14" customFormat="1" ht="13.5" customHeight="1" x14ac:dyDescent="0.45">
      <c r="A16" s="55"/>
      <c r="B16" s="56" t="s">
        <v>33</v>
      </c>
      <c r="C16" s="55"/>
      <c r="D16" s="57"/>
      <c r="E16" s="58">
        <f t="shared" ref="E16:E18" si="4">SUM(F16:G16)</f>
        <v>3469</v>
      </c>
      <c r="F16" s="59">
        <f t="shared" ref="F16:G18" si="5">SUM(I16,L16,O16,R16)</f>
        <v>1788</v>
      </c>
      <c r="G16" s="59">
        <f t="shared" si="5"/>
        <v>1681</v>
      </c>
      <c r="H16" s="58">
        <f t="shared" ref="H16" si="6">SUM(I16:J16)</f>
        <v>2910</v>
      </c>
      <c r="I16" s="58">
        <v>1506</v>
      </c>
      <c r="J16" s="59">
        <v>1404</v>
      </c>
      <c r="K16" s="58">
        <f t="shared" ref="K16:K18" si="7">SUM(L16:M16)</f>
        <v>422</v>
      </c>
      <c r="L16" s="58">
        <v>221</v>
      </c>
      <c r="M16" s="59">
        <v>201</v>
      </c>
      <c r="N16" s="58">
        <f t="shared" ref="N16:N18" si="8">SUM(O16:P16)</f>
        <v>137</v>
      </c>
      <c r="O16" s="58">
        <v>61</v>
      </c>
      <c r="P16" s="59">
        <v>76</v>
      </c>
      <c r="Q16" s="58" t="s">
        <v>28</v>
      </c>
      <c r="R16" s="58" t="s">
        <v>28</v>
      </c>
      <c r="S16" s="59" t="s">
        <v>28</v>
      </c>
      <c r="T16" s="49"/>
      <c r="U16" s="56" t="s">
        <v>34</v>
      </c>
    </row>
    <row r="17" spans="1:23" s="14" customFormat="1" ht="13.5" customHeight="1" x14ac:dyDescent="0.45">
      <c r="A17" s="55"/>
      <c r="B17" s="56" t="s">
        <v>35</v>
      </c>
      <c r="C17" s="55"/>
      <c r="D17" s="57"/>
      <c r="E17" s="58">
        <f t="shared" si="4"/>
        <v>536</v>
      </c>
      <c r="F17" s="59">
        <f t="shared" si="5"/>
        <v>277</v>
      </c>
      <c r="G17" s="59">
        <f t="shared" si="5"/>
        <v>259</v>
      </c>
      <c r="H17" s="58" t="s">
        <v>28</v>
      </c>
      <c r="I17" s="58" t="s">
        <v>28</v>
      </c>
      <c r="J17" s="59" t="s">
        <v>28</v>
      </c>
      <c r="K17" s="58">
        <f t="shared" si="7"/>
        <v>407</v>
      </c>
      <c r="L17" s="58">
        <v>203</v>
      </c>
      <c r="M17" s="59">
        <v>204</v>
      </c>
      <c r="N17" s="58">
        <f t="shared" si="8"/>
        <v>129</v>
      </c>
      <c r="O17" s="58">
        <v>74</v>
      </c>
      <c r="P17" s="59">
        <v>55</v>
      </c>
      <c r="Q17" s="58" t="s">
        <v>28</v>
      </c>
      <c r="R17" s="58" t="s">
        <v>28</v>
      </c>
      <c r="S17" s="59" t="s">
        <v>28</v>
      </c>
      <c r="T17" s="55"/>
      <c r="U17" s="60" t="s">
        <v>36</v>
      </c>
    </row>
    <row r="18" spans="1:23" s="14" customFormat="1" ht="13.5" customHeight="1" x14ac:dyDescent="0.45">
      <c r="A18" s="55"/>
      <c r="B18" s="56" t="s">
        <v>37</v>
      </c>
      <c r="C18" s="55"/>
      <c r="D18" s="57"/>
      <c r="E18" s="58">
        <f t="shared" si="4"/>
        <v>7653</v>
      </c>
      <c r="F18" s="59">
        <f t="shared" si="5"/>
        <v>3881</v>
      </c>
      <c r="G18" s="59">
        <f t="shared" si="5"/>
        <v>3772</v>
      </c>
      <c r="H18" s="58" t="s">
        <v>28</v>
      </c>
      <c r="I18" s="58" t="s">
        <v>28</v>
      </c>
      <c r="J18" s="59" t="s">
        <v>28</v>
      </c>
      <c r="K18" s="58">
        <f t="shared" si="7"/>
        <v>0</v>
      </c>
      <c r="L18" s="58" t="s">
        <v>28</v>
      </c>
      <c r="M18" s="59" t="s">
        <v>28</v>
      </c>
      <c r="N18" s="58">
        <f t="shared" si="8"/>
        <v>7653</v>
      </c>
      <c r="O18" s="58">
        <v>3881</v>
      </c>
      <c r="P18" s="59">
        <v>3772</v>
      </c>
      <c r="Q18" s="58" t="s">
        <v>28</v>
      </c>
      <c r="R18" s="58" t="s">
        <v>28</v>
      </c>
      <c r="S18" s="59" t="s">
        <v>28</v>
      </c>
      <c r="T18" s="55"/>
      <c r="U18" s="60" t="s">
        <v>38</v>
      </c>
    </row>
    <row r="19" spans="1:23" s="14" customFormat="1" ht="16.5" customHeight="1" x14ac:dyDescent="0.45">
      <c r="A19" s="61" t="s">
        <v>39</v>
      </c>
      <c r="B19" s="55"/>
      <c r="C19" s="55"/>
      <c r="D19" s="57"/>
      <c r="E19" s="48">
        <f t="shared" ref="E19:H19" si="9">SUM(E20:E25)</f>
        <v>23385</v>
      </c>
      <c r="F19" s="48">
        <f t="shared" si="9"/>
        <v>12130</v>
      </c>
      <c r="G19" s="48">
        <f t="shared" si="9"/>
        <v>11255</v>
      </c>
      <c r="H19" s="48">
        <f t="shared" si="9"/>
        <v>20184</v>
      </c>
      <c r="I19" s="48">
        <f>SUM(I20:I25)</f>
        <v>10547</v>
      </c>
      <c r="J19" s="48">
        <f t="shared" ref="J19:P19" si="10">SUM(J20:J25)</f>
        <v>9637</v>
      </c>
      <c r="K19" s="48">
        <f t="shared" si="10"/>
        <v>2339</v>
      </c>
      <c r="L19" s="48">
        <f t="shared" si="10"/>
        <v>1152</v>
      </c>
      <c r="M19" s="48">
        <f t="shared" si="10"/>
        <v>1187</v>
      </c>
      <c r="N19" s="48">
        <f t="shared" si="10"/>
        <v>862</v>
      </c>
      <c r="O19" s="48">
        <f t="shared" si="10"/>
        <v>431</v>
      </c>
      <c r="P19" s="48">
        <f t="shared" si="10"/>
        <v>431</v>
      </c>
      <c r="Q19" s="48" t="s">
        <v>28</v>
      </c>
      <c r="R19" s="48" t="s">
        <v>28</v>
      </c>
      <c r="S19" s="48">
        <f t="shared" ref="S19" si="11">SUM(S20:S25)</f>
        <v>0</v>
      </c>
      <c r="T19" s="52" t="s">
        <v>40</v>
      </c>
      <c r="U19" s="55"/>
      <c r="V19" s="51"/>
      <c r="W19" s="51"/>
    </row>
    <row r="20" spans="1:23" s="14" customFormat="1" ht="12" customHeight="1" x14ac:dyDescent="0.45">
      <c r="A20" s="55"/>
      <c r="B20" s="56" t="s">
        <v>41</v>
      </c>
      <c r="C20" s="55"/>
      <c r="D20" s="57"/>
      <c r="E20" s="58">
        <f>SUM(F20:G20)</f>
        <v>3811</v>
      </c>
      <c r="F20" s="59">
        <f>SUM(I20,L20,O20,R20)</f>
        <v>1976</v>
      </c>
      <c r="G20" s="59">
        <f>SUM(J20,M20,P20,S20)</f>
        <v>1835</v>
      </c>
      <c r="H20" s="58">
        <f>SUM(I20:J20)</f>
        <v>3296</v>
      </c>
      <c r="I20" s="58">
        <v>1733</v>
      </c>
      <c r="J20" s="59">
        <v>1563</v>
      </c>
      <c r="K20" s="58">
        <f>SUM(L20:M20)</f>
        <v>357</v>
      </c>
      <c r="L20" s="58">
        <v>173</v>
      </c>
      <c r="M20" s="59">
        <v>184</v>
      </c>
      <c r="N20" s="58">
        <f>SUM(O20:P20)</f>
        <v>158</v>
      </c>
      <c r="O20" s="58">
        <v>70</v>
      </c>
      <c r="P20" s="59">
        <v>88</v>
      </c>
      <c r="Q20" s="58" t="s">
        <v>28</v>
      </c>
      <c r="R20" s="58" t="s">
        <v>28</v>
      </c>
      <c r="S20" s="59" t="s">
        <v>28</v>
      </c>
      <c r="T20" s="55"/>
      <c r="U20" s="60" t="s">
        <v>42</v>
      </c>
    </row>
    <row r="21" spans="1:23" ht="12" customHeight="1" x14ac:dyDescent="0.5">
      <c r="A21" s="62"/>
      <c r="B21" s="56" t="s">
        <v>43</v>
      </c>
      <c r="C21" s="62"/>
      <c r="D21" s="63"/>
      <c r="E21" s="58">
        <f t="shared" ref="E21:E25" si="12">SUM(F21:G21)</f>
        <v>3790</v>
      </c>
      <c r="F21" s="59">
        <f t="shared" ref="F21:G25" si="13">SUM(I21,L21,O21,R21)</f>
        <v>1976</v>
      </c>
      <c r="G21" s="59">
        <f t="shared" si="13"/>
        <v>1814</v>
      </c>
      <c r="H21" s="58">
        <f t="shared" ref="H21:H25" si="14">SUM(I21:J21)</f>
        <v>3274</v>
      </c>
      <c r="I21" s="58">
        <v>1704</v>
      </c>
      <c r="J21" s="59">
        <v>1570</v>
      </c>
      <c r="K21" s="58">
        <f t="shared" ref="K21:K25" si="15">SUM(L21:M21)</f>
        <v>382</v>
      </c>
      <c r="L21" s="58">
        <v>192</v>
      </c>
      <c r="M21" s="59">
        <v>190</v>
      </c>
      <c r="N21" s="58">
        <f t="shared" ref="N21:N25" si="16">SUM(O21:P21)</f>
        <v>134</v>
      </c>
      <c r="O21" s="58">
        <v>80</v>
      </c>
      <c r="P21" s="59">
        <v>54</v>
      </c>
      <c r="Q21" s="58" t="s">
        <v>28</v>
      </c>
      <c r="R21" s="58" t="s">
        <v>28</v>
      </c>
      <c r="S21" s="59" t="s">
        <v>28</v>
      </c>
      <c r="T21" s="62"/>
      <c r="U21" s="60" t="s">
        <v>44</v>
      </c>
    </row>
    <row r="22" spans="1:23" ht="12" customHeight="1" x14ac:dyDescent="0.5">
      <c r="A22" s="61"/>
      <c r="B22" s="56" t="s">
        <v>45</v>
      </c>
      <c r="C22" s="62"/>
      <c r="D22" s="63"/>
      <c r="E22" s="58">
        <f t="shared" si="12"/>
        <v>3890</v>
      </c>
      <c r="F22" s="59">
        <f t="shared" si="13"/>
        <v>2032</v>
      </c>
      <c r="G22" s="59">
        <f t="shared" si="13"/>
        <v>1858</v>
      </c>
      <c r="H22" s="58">
        <f t="shared" si="14"/>
        <v>3335</v>
      </c>
      <c r="I22" s="58">
        <v>1750</v>
      </c>
      <c r="J22" s="59">
        <v>1585</v>
      </c>
      <c r="K22" s="58">
        <f t="shared" si="15"/>
        <v>394</v>
      </c>
      <c r="L22" s="58">
        <v>186</v>
      </c>
      <c r="M22" s="59">
        <v>208</v>
      </c>
      <c r="N22" s="58">
        <f t="shared" si="16"/>
        <v>161</v>
      </c>
      <c r="O22" s="58">
        <v>96</v>
      </c>
      <c r="P22" s="59">
        <v>65</v>
      </c>
      <c r="Q22" s="58" t="s">
        <v>28</v>
      </c>
      <c r="R22" s="58" t="s">
        <v>28</v>
      </c>
      <c r="S22" s="59" t="s">
        <v>28</v>
      </c>
      <c r="T22" s="62"/>
      <c r="U22" s="60" t="s">
        <v>46</v>
      </c>
    </row>
    <row r="23" spans="1:23" ht="12" customHeight="1" x14ac:dyDescent="0.5">
      <c r="A23" s="62"/>
      <c r="B23" s="56" t="s">
        <v>47</v>
      </c>
      <c r="C23" s="62"/>
      <c r="D23" s="63"/>
      <c r="E23" s="58">
        <f t="shared" si="12"/>
        <v>4002</v>
      </c>
      <c r="F23" s="59">
        <f t="shared" si="13"/>
        <v>2086</v>
      </c>
      <c r="G23" s="59">
        <f t="shared" si="13"/>
        <v>1916</v>
      </c>
      <c r="H23" s="58">
        <f t="shared" si="14"/>
        <v>3447</v>
      </c>
      <c r="I23" s="58">
        <v>1802</v>
      </c>
      <c r="J23" s="59">
        <v>1645</v>
      </c>
      <c r="K23" s="58">
        <f t="shared" si="15"/>
        <v>412</v>
      </c>
      <c r="L23" s="58">
        <v>212</v>
      </c>
      <c r="M23" s="59">
        <v>200</v>
      </c>
      <c r="N23" s="58">
        <f t="shared" si="16"/>
        <v>143</v>
      </c>
      <c r="O23" s="58">
        <v>72</v>
      </c>
      <c r="P23" s="59">
        <v>71</v>
      </c>
      <c r="Q23" s="58" t="s">
        <v>28</v>
      </c>
      <c r="R23" s="58" t="s">
        <v>28</v>
      </c>
      <c r="S23" s="59" t="s">
        <v>28</v>
      </c>
      <c r="T23" s="62"/>
      <c r="U23" s="60" t="s">
        <v>48</v>
      </c>
    </row>
    <row r="24" spans="1:23" ht="12" customHeight="1" x14ac:dyDescent="0.5">
      <c r="A24" s="62"/>
      <c r="B24" s="56" t="s">
        <v>49</v>
      </c>
      <c r="C24" s="62"/>
      <c r="D24" s="63"/>
      <c r="E24" s="58">
        <f t="shared" si="12"/>
        <v>3909</v>
      </c>
      <c r="F24" s="59">
        <f t="shared" si="13"/>
        <v>2015</v>
      </c>
      <c r="G24" s="59">
        <f t="shared" si="13"/>
        <v>1894</v>
      </c>
      <c r="H24" s="58">
        <f t="shared" si="14"/>
        <v>3386</v>
      </c>
      <c r="I24" s="58">
        <v>1756</v>
      </c>
      <c r="J24" s="59">
        <v>1630</v>
      </c>
      <c r="K24" s="58">
        <f t="shared" si="15"/>
        <v>399</v>
      </c>
      <c r="L24" s="58">
        <v>200</v>
      </c>
      <c r="M24" s="59">
        <v>199</v>
      </c>
      <c r="N24" s="58">
        <f t="shared" si="16"/>
        <v>124</v>
      </c>
      <c r="O24" s="58">
        <v>59</v>
      </c>
      <c r="P24" s="59">
        <v>65</v>
      </c>
      <c r="Q24" s="58" t="s">
        <v>28</v>
      </c>
      <c r="R24" s="58" t="s">
        <v>28</v>
      </c>
      <c r="S24" s="59" t="s">
        <v>28</v>
      </c>
      <c r="T24" s="62"/>
      <c r="U24" s="60" t="s">
        <v>50</v>
      </c>
    </row>
    <row r="25" spans="1:23" ht="12" customHeight="1" x14ac:dyDescent="0.5">
      <c r="A25" s="62"/>
      <c r="B25" s="56" t="s">
        <v>51</v>
      </c>
      <c r="C25" s="62"/>
      <c r="D25" s="63"/>
      <c r="E25" s="58">
        <f t="shared" si="12"/>
        <v>3983</v>
      </c>
      <c r="F25" s="59">
        <f t="shared" si="13"/>
        <v>2045</v>
      </c>
      <c r="G25" s="59">
        <f t="shared" si="13"/>
        <v>1938</v>
      </c>
      <c r="H25" s="58">
        <f t="shared" si="14"/>
        <v>3446</v>
      </c>
      <c r="I25" s="58">
        <v>1802</v>
      </c>
      <c r="J25" s="59">
        <v>1644</v>
      </c>
      <c r="K25" s="58">
        <f t="shared" si="15"/>
        <v>395</v>
      </c>
      <c r="L25" s="58">
        <v>189</v>
      </c>
      <c r="M25" s="59">
        <v>206</v>
      </c>
      <c r="N25" s="58">
        <f t="shared" si="16"/>
        <v>142</v>
      </c>
      <c r="O25" s="58">
        <v>54</v>
      </c>
      <c r="P25" s="59">
        <v>88</v>
      </c>
      <c r="Q25" s="58" t="s">
        <v>28</v>
      </c>
      <c r="R25" s="58" t="s">
        <v>28</v>
      </c>
      <c r="S25" s="59" t="s">
        <v>28</v>
      </c>
      <c r="T25" s="62"/>
      <c r="U25" s="60" t="s">
        <v>52</v>
      </c>
    </row>
    <row r="26" spans="1:23" ht="17.25" customHeight="1" x14ac:dyDescent="0.5">
      <c r="A26" s="61" t="s">
        <v>53</v>
      </c>
      <c r="B26" s="55"/>
      <c r="C26" s="62"/>
      <c r="D26" s="63"/>
      <c r="E26" s="48">
        <f t="shared" ref="E26:H26" si="17">SUM(E27:E29)</f>
        <v>11292</v>
      </c>
      <c r="F26" s="48">
        <f t="shared" si="17"/>
        <v>5820</v>
      </c>
      <c r="G26" s="48">
        <f t="shared" si="17"/>
        <v>5472</v>
      </c>
      <c r="H26" s="48">
        <f t="shared" si="17"/>
        <v>9432</v>
      </c>
      <c r="I26" s="48">
        <f>SUM(I27:I29)</f>
        <v>4951</v>
      </c>
      <c r="J26" s="48">
        <f t="shared" ref="J26:S26" si="18">SUM(J27:J29)</f>
        <v>4481</v>
      </c>
      <c r="K26" s="48">
        <f t="shared" si="18"/>
        <v>1492</v>
      </c>
      <c r="L26" s="48">
        <f t="shared" si="18"/>
        <v>668</v>
      </c>
      <c r="M26" s="48">
        <f t="shared" si="18"/>
        <v>824</v>
      </c>
      <c r="N26" s="48">
        <f t="shared" si="18"/>
        <v>295</v>
      </c>
      <c r="O26" s="48">
        <f t="shared" si="18"/>
        <v>128</v>
      </c>
      <c r="P26" s="48">
        <f t="shared" si="18"/>
        <v>167</v>
      </c>
      <c r="Q26" s="48">
        <f t="shared" si="18"/>
        <v>73</v>
      </c>
      <c r="R26" s="48">
        <f t="shared" si="18"/>
        <v>73</v>
      </c>
      <c r="S26" s="48">
        <f t="shared" si="18"/>
        <v>0</v>
      </c>
      <c r="T26" s="52" t="s">
        <v>54</v>
      </c>
      <c r="U26" s="54"/>
      <c r="V26" s="51"/>
    </row>
    <row r="27" spans="1:23" ht="13.5" customHeight="1" x14ac:dyDescent="0.5">
      <c r="A27" s="62"/>
      <c r="B27" s="56" t="s">
        <v>55</v>
      </c>
      <c r="C27" s="62"/>
      <c r="D27" s="63"/>
      <c r="E27" s="58">
        <f>SUM(F27:G27)</f>
        <v>3918</v>
      </c>
      <c r="F27" s="59">
        <f>SUM(I27,L27,O27,R27)</f>
        <v>2032</v>
      </c>
      <c r="G27" s="59">
        <f>SUM(J27,M27,P27,S27)</f>
        <v>1886</v>
      </c>
      <c r="H27" s="58">
        <f>SUM(I27:J27)</f>
        <v>3309</v>
      </c>
      <c r="I27" s="58">
        <v>1742</v>
      </c>
      <c r="J27" s="59">
        <v>1567</v>
      </c>
      <c r="K27" s="58">
        <f>SUM(L27:M27)</f>
        <v>463</v>
      </c>
      <c r="L27" s="58">
        <v>212</v>
      </c>
      <c r="M27" s="59">
        <v>251</v>
      </c>
      <c r="N27" s="58">
        <f>SUM(O27:P27)</f>
        <v>121</v>
      </c>
      <c r="O27" s="58">
        <v>53</v>
      </c>
      <c r="P27" s="59">
        <v>68</v>
      </c>
      <c r="Q27" s="58">
        <f>SUM(R27:S27)</f>
        <v>25</v>
      </c>
      <c r="R27" s="58">
        <v>25</v>
      </c>
      <c r="S27" s="59" t="s">
        <v>28</v>
      </c>
      <c r="T27" s="62"/>
      <c r="U27" s="60" t="s">
        <v>56</v>
      </c>
    </row>
    <row r="28" spans="1:23" ht="13.5" customHeight="1" x14ac:dyDescent="0.5">
      <c r="A28" s="62"/>
      <c r="B28" s="56" t="s">
        <v>57</v>
      </c>
      <c r="C28" s="62"/>
      <c r="D28" s="63"/>
      <c r="E28" s="58">
        <f t="shared" ref="E28:E29" si="19">SUM(F28:G28)</f>
        <v>3758</v>
      </c>
      <c r="F28" s="59">
        <f t="shared" ref="F28:G29" si="20">SUM(I28,L28,O28,R28)</f>
        <v>1925</v>
      </c>
      <c r="G28" s="59">
        <f t="shared" si="20"/>
        <v>1833</v>
      </c>
      <c r="H28" s="58">
        <f t="shared" ref="H28:H29" si="21">SUM(I28:J28)</f>
        <v>3092</v>
      </c>
      <c r="I28" s="58">
        <v>1619</v>
      </c>
      <c r="J28" s="59">
        <v>1473</v>
      </c>
      <c r="K28" s="58">
        <f t="shared" ref="K28:K29" si="22">SUM(L28:M28)</f>
        <v>559</v>
      </c>
      <c r="L28" s="58">
        <v>242</v>
      </c>
      <c r="M28" s="59">
        <v>317</v>
      </c>
      <c r="N28" s="58">
        <f t="shared" ref="N28:N29" si="23">SUM(O28:P28)</f>
        <v>82</v>
      </c>
      <c r="O28" s="58">
        <v>39</v>
      </c>
      <c r="P28" s="59">
        <v>43</v>
      </c>
      <c r="Q28" s="58">
        <f t="shared" ref="Q28:Q29" si="24">SUM(R28:S28)</f>
        <v>25</v>
      </c>
      <c r="R28" s="58">
        <v>25</v>
      </c>
      <c r="S28" s="59" t="s">
        <v>28</v>
      </c>
      <c r="T28" s="62"/>
      <c r="U28" s="60" t="s">
        <v>58</v>
      </c>
    </row>
    <row r="29" spans="1:23" ht="13.5" customHeight="1" x14ac:dyDescent="0.5">
      <c r="A29" s="62"/>
      <c r="B29" s="56" t="s">
        <v>59</v>
      </c>
      <c r="C29" s="62"/>
      <c r="D29" s="63"/>
      <c r="E29" s="58">
        <f t="shared" si="19"/>
        <v>3616</v>
      </c>
      <c r="F29" s="59">
        <f t="shared" si="20"/>
        <v>1863</v>
      </c>
      <c r="G29" s="59">
        <f t="shared" si="20"/>
        <v>1753</v>
      </c>
      <c r="H29" s="58">
        <f t="shared" si="21"/>
        <v>3031</v>
      </c>
      <c r="I29" s="58">
        <v>1590</v>
      </c>
      <c r="J29" s="59">
        <v>1441</v>
      </c>
      <c r="K29" s="58">
        <f t="shared" si="22"/>
        <v>470</v>
      </c>
      <c r="L29" s="58">
        <v>214</v>
      </c>
      <c r="M29" s="59">
        <v>256</v>
      </c>
      <c r="N29" s="58">
        <f t="shared" si="23"/>
        <v>92</v>
      </c>
      <c r="O29" s="58">
        <v>36</v>
      </c>
      <c r="P29" s="59">
        <v>56</v>
      </c>
      <c r="Q29" s="58">
        <f t="shared" si="24"/>
        <v>23</v>
      </c>
      <c r="R29" s="58">
        <v>23</v>
      </c>
      <c r="S29" s="59" t="s">
        <v>28</v>
      </c>
      <c r="T29" s="62"/>
      <c r="U29" s="60" t="s">
        <v>60</v>
      </c>
    </row>
    <row r="30" spans="1:23" ht="16.5" customHeight="1" x14ac:dyDescent="0.5">
      <c r="A30" s="61" t="s">
        <v>61</v>
      </c>
      <c r="B30" s="55"/>
      <c r="C30" s="62"/>
      <c r="D30" s="63"/>
      <c r="E30" s="48">
        <f t="shared" ref="E30:H30" si="25">SUM(E31:E33)</f>
        <v>5684</v>
      </c>
      <c r="F30" s="48">
        <f t="shared" si="25"/>
        <v>2252</v>
      </c>
      <c r="G30" s="48">
        <f t="shared" si="25"/>
        <v>3432</v>
      </c>
      <c r="H30" s="48">
        <f t="shared" si="25"/>
        <v>5237</v>
      </c>
      <c r="I30" s="48">
        <f>SUM(I31:I33)</f>
        <v>2079</v>
      </c>
      <c r="J30" s="48">
        <f t="shared" ref="J30:R30" si="26">SUM(J31:J33)</f>
        <v>3158</v>
      </c>
      <c r="K30" s="48">
        <f t="shared" si="26"/>
        <v>423</v>
      </c>
      <c r="L30" s="48">
        <f t="shared" si="26"/>
        <v>149</v>
      </c>
      <c r="M30" s="48">
        <f t="shared" si="26"/>
        <v>274</v>
      </c>
      <c r="N30" s="48" t="s">
        <v>28</v>
      </c>
      <c r="O30" s="48" t="s">
        <v>28</v>
      </c>
      <c r="P30" s="48" t="s">
        <v>28</v>
      </c>
      <c r="Q30" s="48">
        <f t="shared" si="26"/>
        <v>24</v>
      </c>
      <c r="R30" s="48">
        <f t="shared" si="26"/>
        <v>24</v>
      </c>
      <c r="S30" s="48" t="s">
        <v>28</v>
      </c>
      <c r="T30" s="52" t="s">
        <v>62</v>
      </c>
      <c r="U30" s="54"/>
      <c r="V30" s="51"/>
    </row>
    <row r="31" spans="1:23" ht="13.5" customHeight="1" x14ac:dyDescent="0.5">
      <c r="A31" s="62"/>
      <c r="B31" s="56" t="s">
        <v>63</v>
      </c>
      <c r="C31" s="62"/>
      <c r="D31" s="63"/>
      <c r="E31" s="58">
        <f>SUM(F31:G31)</f>
        <v>2054</v>
      </c>
      <c r="F31" s="59">
        <f>SUM(I31,L31,O31,R31)</f>
        <v>818</v>
      </c>
      <c r="G31" s="59">
        <f>SUM(J31,M31,P31,S31)</f>
        <v>1236</v>
      </c>
      <c r="H31" s="58">
        <f>SUM(I31:J31)</f>
        <v>1801</v>
      </c>
      <c r="I31" s="58">
        <v>715</v>
      </c>
      <c r="J31" s="59">
        <v>1086</v>
      </c>
      <c r="K31" s="58">
        <f>SUM(L31:M31)</f>
        <v>239</v>
      </c>
      <c r="L31" s="58">
        <v>89</v>
      </c>
      <c r="M31" s="59">
        <v>150</v>
      </c>
      <c r="N31" s="58" t="s">
        <v>28</v>
      </c>
      <c r="O31" s="58" t="s">
        <v>28</v>
      </c>
      <c r="P31" s="59" t="s">
        <v>28</v>
      </c>
      <c r="Q31" s="58">
        <f>SUM(R31:S31)</f>
        <v>14</v>
      </c>
      <c r="R31" s="58">
        <v>14</v>
      </c>
      <c r="S31" s="59" t="s">
        <v>28</v>
      </c>
      <c r="T31" s="62"/>
      <c r="U31" s="60" t="s">
        <v>64</v>
      </c>
    </row>
    <row r="32" spans="1:23" ht="13.5" customHeight="1" x14ac:dyDescent="0.5">
      <c r="A32" s="62"/>
      <c r="B32" s="56" t="s">
        <v>65</v>
      </c>
      <c r="C32" s="62"/>
      <c r="D32" s="63"/>
      <c r="E32" s="58">
        <f t="shared" ref="E32:E33" si="27">SUM(F32:G32)</f>
        <v>1821</v>
      </c>
      <c r="F32" s="59">
        <f t="shared" ref="F32:G33" si="28">SUM(I32,L32,O32,R32)</f>
        <v>722</v>
      </c>
      <c r="G32" s="59">
        <f t="shared" si="28"/>
        <v>1099</v>
      </c>
      <c r="H32" s="58">
        <f t="shared" ref="H32:H33" si="29">SUM(I32:J32)</f>
        <v>1691</v>
      </c>
      <c r="I32" s="58">
        <v>674</v>
      </c>
      <c r="J32" s="59">
        <v>1017</v>
      </c>
      <c r="K32" s="58">
        <f t="shared" ref="K32:K33" si="30">SUM(L32:M32)</f>
        <v>126</v>
      </c>
      <c r="L32" s="58">
        <v>44</v>
      </c>
      <c r="M32" s="59">
        <v>82</v>
      </c>
      <c r="N32" s="58" t="s">
        <v>28</v>
      </c>
      <c r="O32" s="58" t="s">
        <v>28</v>
      </c>
      <c r="P32" s="59" t="s">
        <v>28</v>
      </c>
      <c r="Q32" s="58">
        <f t="shared" ref="Q32:Q33" si="31">SUM(R32:S32)</f>
        <v>4</v>
      </c>
      <c r="R32" s="58">
        <v>4</v>
      </c>
      <c r="S32" s="59" t="s">
        <v>28</v>
      </c>
      <c r="T32" s="62"/>
      <c r="U32" s="60" t="s">
        <v>66</v>
      </c>
    </row>
    <row r="33" spans="1:21" ht="13.5" customHeight="1" x14ac:dyDescent="0.5">
      <c r="A33" s="62"/>
      <c r="B33" s="56" t="s">
        <v>67</v>
      </c>
      <c r="C33" s="62"/>
      <c r="D33" s="63"/>
      <c r="E33" s="58">
        <f t="shared" si="27"/>
        <v>1809</v>
      </c>
      <c r="F33" s="59">
        <f t="shared" si="28"/>
        <v>712</v>
      </c>
      <c r="G33" s="59">
        <f t="shared" si="28"/>
        <v>1097</v>
      </c>
      <c r="H33" s="58">
        <f t="shared" si="29"/>
        <v>1745</v>
      </c>
      <c r="I33" s="58">
        <v>690</v>
      </c>
      <c r="J33" s="59">
        <v>1055</v>
      </c>
      <c r="K33" s="58">
        <f t="shared" si="30"/>
        <v>58</v>
      </c>
      <c r="L33" s="58">
        <v>16</v>
      </c>
      <c r="M33" s="59">
        <v>42</v>
      </c>
      <c r="N33" s="58" t="s">
        <v>28</v>
      </c>
      <c r="O33" s="58" t="s">
        <v>28</v>
      </c>
      <c r="P33" s="59" t="s">
        <v>28</v>
      </c>
      <c r="Q33" s="58">
        <f t="shared" si="31"/>
        <v>6</v>
      </c>
      <c r="R33" s="58">
        <v>6</v>
      </c>
      <c r="S33" s="59" t="s">
        <v>28</v>
      </c>
      <c r="T33" s="62"/>
      <c r="U33" s="60" t="s">
        <v>68</v>
      </c>
    </row>
    <row r="34" spans="1:21" ht="3" customHeight="1" x14ac:dyDescent="0.5">
      <c r="A34" s="64"/>
      <c r="B34" s="64"/>
      <c r="C34" s="64"/>
      <c r="D34" s="64"/>
      <c r="E34" s="65"/>
      <c r="F34" s="66"/>
      <c r="G34" s="66"/>
      <c r="H34" s="65"/>
      <c r="I34" s="65"/>
      <c r="J34" s="66"/>
      <c r="K34" s="65"/>
      <c r="L34" s="65"/>
      <c r="M34" s="66"/>
      <c r="N34" s="65"/>
      <c r="O34" s="65"/>
      <c r="P34" s="66"/>
      <c r="Q34" s="65"/>
      <c r="R34" s="65"/>
      <c r="S34" s="66"/>
      <c r="T34" s="64"/>
      <c r="U34" s="64"/>
    </row>
    <row r="35" spans="1:21" ht="9.9499999999999993" customHeight="1" x14ac:dyDescent="0.5"/>
    <row r="36" spans="1:21" s="67" customFormat="1" ht="14.25" customHeight="1" x14ac:dyDescent="0.45">
      <c r="A36" s="14"/>
      <c r="B36" s="67" t="s">
        <v>69</v>
      </c>
      <c r="C36" s="14"/>
      <c r="D36" s="14"/>
      <c r="E36" s="14"/>
      <c r="F36" s="14"/>
      <c r="G36" s="14"/>
      <c r="K36" s="67" t="s">
        <v>70</v>
      </c>
      <c r="N36" s="14"/>
      <c r="O36" s="14"/>
    </row>
    <row r="37" spans="1:21" s="67" customFormat="1" ht="17.100000000000001" customHeight="1" x14ac:dyDescent="0.45">
      <c r="B37" s="67" t="s">
        <v>71</v>
      </c>
      <c r="K37" s="67" t="s">
        <v>72</v>
      </c>
    </row>
    <row r="38" spans="1:21" ht="17.100000000000001" customHeight="1" x14ac:dyDescent="0.5">
      <c r="A38" s="14"/>
      <c r="B38" s="67" t="s">
        <v>73</v>
      </c>
      <c r="C38" s="67"/>
      <c r="D38" s="67"/>
      <c r="E38" s="67"/>
      <c r="F38" s="67"/>
      <c r="G38" s="67"/>
      <c r="H38" s="67"/>
      <c r="I38" s="67"/>
      <c r="J38" s="67"/>
      <c r="K38" s="67" t="s">
        <v>74</v>
      </c>
      <c r="L38" s="67"/>
      <c r="M38" s="67"/>
      <c r="N38" s="14"/>
      <c r="O38" s="14"/>
    </row>
    <row r="39" spans="1:21" ht="17.100000000000001" customHeight="1" x14ac:dyDescent="0.5">
      <c r="A39" s="14"/>
      <c r="B39" s="67" t="s">
        <v>75</v>
      </c>
      <c r="C39" s="67"/>
      <c r="D39" s="67"/>
      <c r="E39" s="67"/>
      <c r="F39" s="67"/>
      <c r="G39" s="67"/>
      <c r="H39" s="67"/>
      <c r="I39" s="67"/>
      <c r="J39" s="67"/>
      <c r="K39" s="67" t="s">
        <v>76</v>
      </c>
      <c r="L39" s="67"/>
      <c r="M39" s="67"/>
      <c r="N39" s="67"/>
      <c r="O39" s="67"/>
      <c r="P39" s="68"/>
      <c r="Q39" s="68"/>
      <c r="R39" s="68"/>
    </row>
  </sheetData>
  <mergeCells count="25">
    <mergeCell ref="E9:G9"/>
    <mergeCell ref="H9:J9"/>
    <mergeCell ref="K9:M9"/>
    <mergeCell ref="N9:P9"/>
    <mergeCell ref="Q9:S9"/>
    <mergeCell ref="A13:D13"/>
    <mergeCell ref="H7:J7"/>
    <mergeCell ref="K7:M7"/>
    <mergeCell ref="N7:P7"/>
    <mergeCell ref="Q7:S7"/>
    <mergeCell ref="E8:G8"/>
    <mergeCell ref="H8:J8"/>
    <mergeCell ref="K8:M8"/>
    <mergeCell ref="N8:P8"/>
    <mergeCell ref="Q8:S8"/>
    <mergeCell ref="A4:D11"/>
    <mergeCell ref="H4:S4"/>
    <mergeCell ref="T4:U11"/>
    <mergeCell ref="K5:M5"/>
    <mergeCell ref="E6:G6"/>
    <mergeCell ref="H6:J6"/>
    <mergeCell ref="K6:M6"/>
    <mergeCell ref="N6:P6"/>
    <mergeCell ref="Q6:S6"/>
    <mergeCell ref="E7:G7"/>
  </mergeCells>
  <pageMargins left="0.55118110236220474" right="0.35433070866141736" top="0.78740157480314965" bottom="0.51181102362204722" header="0.51181102362204722" footer="0.43307086614173229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2017-08-30T03:00:39Z</dcterms:created>
  <dcterms:modified xsi:type="dcterms:W3CDTF">2017-08-30T03:00:47Z</dcterms:modified>
</cp:coreProperties>
</file>