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760"/>
  </bookViews>
  <sheets>
    <sheet name="tab5" sheetId="8" r:id="rId1"/>
  </sheets>
  <definedNames>
    <definedName name="_xlnm.Print_Area" localSheetId="0">'tab5'!$A$1:$D$24</definedName>
  </definedNames>
  <calcPr calcId="125725"/>
</workbook>
</file>

<file path=xl/calcChain.xml><?xml version="1.0" encoding="utf-8"?>
<calcChain xmlns="http://schemas.openxmlformats.org/spreadsheetml/2006/main">
  <c r="B20" i="8"/>
  <c r="B18"/>
  <c r="F18" s="1"/>
  <c r="B17"/>
  <c r="C17"/>
  <c r="C18"/>
  <c r="B19"/>
  <c r="C19"/>
  <c r="C20"/>
  <c r="B21"/>
  <c r="C21"/>
  <c r="B22"/>
  <c r="C22"/>
  <c r="D18"/>
  <c r="D19"/>
  <c r="D20"/>
  <c r="D21"/>
  <c r="D22"/>
  <c r="D17"/>
  <c r="D15" s="1"/>
  <c r="C15"/>
  <c r="G18"/>
  <c r="H18"/>
  <c r="F19"/>
  <c r="G19"/>
  <c r="H19"/>
  <c r="F20"/>
  <c r="G20"/>
  <c r="H20"/>
  <c r="F21"/>
  <c r="G21"/>
  <c r="H21"/>
  <c r="F22"/>
  <c r="G22"/>
  <c r="H22"/>
  <c r="G17"/>
  <c r="G15" s="1"/>
  <c r="H17"/>
  <c r="H15" s="1"/>
  <c r="F17"/>
  <c r="B13"/>
  <c r="B12"/>
  <c r="B11"/>
  <c r="B10"/>
  <c r="B9"/>
  <c r="B8"/>
  <c r="C6"/>
  <c r="D6"/>
  <c r="F15" l="1"/>
  <c r="B15"/>
  <c r="B6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<sst xmlns="http://schemas.openxmlformats.org/spreadsheetml/2006/main" count="22" uniqueCount="15">
  <si>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</si>
  <si>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</si>
  <si>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</si>
  <si>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จำนวน (คน)</t>
  </si>
  <si>
    <t>ยอดรวม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</si>
  <si>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</si>
  <si>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ไตรมาสที่ 1 - 4 พ.ศ. 2558</t>
  </si>
  <si>
    <t>ตารางที่ 5  ประชากรอายุ 15 ปีขึ้นไป ที่มีงานทำ จำแนกตามสถานภาพการทำงาน และเพศ พ.ศ. 2558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</si>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</sst>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94" formatCode="_(#,##0_);_(\(#,##0\);_(&quot;-&quot;_);_(@_)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2">
    <xf numFmtId="0" fontId="0" fillId="0" borderId="0" xfId="0"/>
    <xf numFmtId="0" fontId="3" fillId="0" borderId="0" xfId="1" applyFont="1"/>
    <xf numFmtId="0" fontId="6" fillId="0" borderId="0" xfId="1" applyFont="1" applyBorder="1"/>
    <xf numFmtId="188" fontId="4" fillId="0" borderId="0" xfId="1" applyNumberFormat="1" applyFont="1" applyBorder="1" applyAlignment="1">
      <alignment horizontal="right"/>
    </xf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1" xfId="4" applyFont="1" applyBorder="1" applyAlignment="1">
      <alignment horizontal="right"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188" fontId="4" fillId="0" borderId="0" xfId="4" applyNumberFormat="1" applyFont="1" applyBorder="1" applyAlignment="1">
      <alignment horizontal="right" vertical="center"/>
    </xf>
    <xf numFmtId="188" fontId="4" fillId="0" borderId="3" xfId="4" applyNumberFormat="1" applyFont="1" applyBorder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188" fontId="3" fillId="0" borderId="0" xfId="4" applyNumberFormat="1" applyFont="1" applyAlignment="1">
      <alignment vertical="center"/>
    </xf>
    <xf numFmtId="188" fontId="4" fillId="0" borderId="0" xfId="4" applyNumberFormat="1" applyFont="1" applyAlignment="1">
      <alignment vertical="center"/>
    </xf>
    <xf numFmtId="0" fontId="5" fillId="0" borderId="0" xfId="4" applyFont="1"/>
    <xf numFmtId="188" fontId="5" fillId="0" borderId="0" xfId="4" applyNumberFormat="1" applyFont="1"/>
    <xf numFmtId="188" fontId="5" fillId="0" borderId="2" xfId="4" applyNumberFormat="1" applyFont="1" applyBorder="1"/>
    <xf numFmtId="0" fontId="3" fillId="0" borderId="2" xfId="4" applyFont="1" applyBorder="1" applyAlignment="1">
      <alignment horizontal="center"/>
    </xf>
    <xf numFmtId="194" fontId="3" fillId="0" borderId="0" xfId="4" applyNumberFormat="1" applyFont="1" applyFill="1" applyBorder="1" applyAlignment="1">
      <alignment horizontal="right"/>
    </xf>
    <xf numFmtId="194" fontId="3" fillId="0" borderId="0" xfId="4" applyNumberFormat="1" applyFont="1" applyBorder="1" applyAlignment="1">
      <alignment horizontal="right"/>
    </xf>
    <xf numFmtId="194" fontId="4" fillId="0" borderId="0" xfId="4" applyNumberFormat="1" applyFont="1" applyAlignment="1">
      <alignment vertical="center"/>
    </xf>
    <xf numFmtId="194" fontId="3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194" fontId="5" fillId="0" borderId="0" xfId="4" applyNumberFormat="1" applyFont="1" applyAlignment="1">
      <alignment horizontal="right"/>
    </xf>
    <xf numFmtId="0" fontId="5" fillId="0" borderId="0" xfId="4" applyFont="1" applyBorder="1" applyAlignment="1">
      <alignment vertical="center"/>
    </xf>
    <xf numFmtId="188" fontId="3" fillId="0" borderId="0" xfId="4" applyNumberFormat="1" applyFont="1" applyBorder="1" applyAlignment="1">
      <alignment horizontal="right" vertical="center"/>
    </xf>
    <xf numFmtId="0" fontId="5" fillId="0" borderId="3" xfId="4" applyFont="1" applyBorder="1" applyAlignment="1">
      <alignment vertical="center"/>
    </xf>
    <xf numFmtId="188" fontId="5" fillId="0" borderId="0" xfId="4" applyNumberFormat="1" applyFont="1" applyBorder="1"/>
    <xf numFmtId="194" fontId="4" fillId="0" borderId="0" xfId="4" applyNumberFormat="1" applyFont="1" applyFill="1" applyBorder="1" applyAlignment="1">
      <alignment horizontal="right"/>
    </xf>
  </cellXfs>
  <cellStyles count="10">
    <cellStyle name="Comma 2" xfId="2"/>
    <cellStyle name="Comma 2 2" xfId="3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ปกติ" xfId="0" builtinId="0"/>
    <cellStyle name="ปกติ 2" xfId="1"/>
    <cellStyle name="ปกติ 3" xfId="8"/>
    <cellStyle name="ปกติ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4"/>
  <sheetViews>
    <sheetView showGridLines="0" tabSelected="1" view="pageBreakPreview" zoomScale="90" zoomScaleNormal="75" zoomScaleSheetLayoutView="90" workbookViewId="0">
      <selection activeCell="F10" sqref="F1:H1048576"/>
    </sheetView>
  </sheetViews>
  <sheetFormatPr defaultRowHeight="14.25" customHeight="1"/>
  <cols>
    <col min="1" max="1" width="44.875" style="5" customWidth="1"/>
    <col min="2" max="4" width="15.5" style="5" customWidth="1"/>
    <col min="5" max="5" width="7.375" style="5" customWidth="1"/>
    <col min="6" max="8" width="0" style="5" hidden="1" customWidth="1"/>
    <col min="9" max="16384" width="9" style="5"/>
  </cols>
  <sheetData>
    <row r="1" spans="1:8" s="4" customFormat="1" ht="23.25">
      <c r="A1" s="4" t="s">
        <v>7</v>
      </c>
      <c r="B1" s="5"/>
      <c r="C1" s="5"/>
      <c r="D1" s="5"/>
    </row>
    <row r="2" spans="1:8" ht="23.25">
      <c r="A2" s="1"/>
    </row>
    <row r="3" spans="1:8" s="4" customFormat="1" ht="9.9499999999999993" customHeight="1">
      <c r="A3" s="6"/>
      <c r="B3" s="6"/>
      <c r="C3" s="6"/>
      <c r="D3" s="6"/>
    </row>
    <row r="4" spans="1:8" s="4" customFormat="1" ht="27" customHeight="1">
      <c r="A4" s="14" t="s">
        <v>8</v>
      </c>
      <c r="B4" s="7" t="s">
        <v>0</v>
      </c>
      <c r="C4" s="7" t="s">
        <v>1</v>
      </c>
      <c r="D4" s="7" t="s">
        <v>2</v>
      </c>
    </row>
    <row r="5" spans="1:8" s="4" customFormat="1" ht="23.25">
      <c r="A5" s="8"/>
      <c r="B5" s="20" t="s">
        <v>3</v>
      </c>
      <c r="C5" s="20"/>
      <c r="D5" s="20"/>
    </row>
    <row r="6" spans="1:8" s="9" customFormat="1" ht="23.25">
      <c r="A6" s="10" t="s">
        <v>4</v>
      </c>
      <c r="B6" s="21">
        <f>SUM(C6:D6)</f>
        <v>309301</v>
      </c>
      <c r="C6" s="22">
        <f>SUM(C8:C13)</f>
        <v>169420</v>
      </c>
      <c r="D6" s="22">
        <f>SUM(D8:D13)</f>
        <v>139881</v>
      </c>
    </row>
    <row r="7" spans="1:8" s="9" customFormat="1" ht="8.25" customHeight="1">
      <c r="A7" s="10"/>
      <c r="B7" s="23"/>
      <c r="C7" s="24"/>
      <c r="D7" s="24"/>
    </row>
    <row r="8" spans="1:8" s="11" customFormat="1" ht="23.25">
      <c r="A8" s="25" t="s">
        <v>9</v>
      </c>
      <c r="B8" s="31">
        <f t="shared" ref="B8:B13" si="0">SUM(C8:D8)</f>
        <v>5531</v>
      </c>
      <c r="C8" s="26">
        <v>3749</v>
      </c>
      <c r="D8" s="26">
        <v>1782</v>
      </c>
    </row>
    <row r="9" spans="1:8" s="11" customFormat="1" ht="23.25">
      <c r="A9" s="25" t="s">
        <v>10</v>
      </c>
      <c r="B9" s="31">
        <f t="shared" si="0"/>
        <v>20314</v>
      </c>
      <c r="C9" s="26">
        <v>11335</v>
      </c>
      <c r="D9" s="26">
        <v>8979</v>
      </c>
    </row>
    <row r="10" spans="1:8" s="11" customFormat="1" ht="23.25">
      <c r="A10" s="25" t="s">
        <v>11</v>
      </c>
      <c r="B10" s="31">
        <f t="shared" si="0"/>
        <v>36679</v>
      </c>
      <c r="C10" s="26">
        <v>21184</v>
      </c>
      <c r="D10" s="26">
        <v>15495</v>
      </c>
    </row>
    <row r="11" spans="1:8" s="11" customFormat="1" ht="23.25">
      <c r="A11" s="25" t="s">
        <v>12</v>
      </c>
      <c r="B11" s="31">
        <f t="shared" si="0"/>
        <v>121430</v>
      </c>
      <c r="C11" s="26">
        <v>79104</v>
      </c>
      <c r="D11" s="26">
        <v>42326</v>
      </c>
    </row>
    <row r="12" spans="1:8" ht="23.25">
      <c r="A12" s="25" t="s">
        <v>13</v>
      </c>
      <c r="B12" s="31">
        <f t="shared" si="0"/>
        <v>124223</v>
      </c>
      <c r="C12" s="26">
        <v>53130</v>
      </c>
      <c r="D12" s="26">
        <v>71093</v>
      </c>
    </row>
    <row r="13" spans="1:8" ht="23.25">
      <c r="A13" s="27" t="s">
        <v>14</v>
      </c>
      <c r="B13" s="31">
        <f t="shared" si="0"/>
        <v>1124</v>
      </c>
      <c r="C13" s="26">
        <v>918</v>
      </c>
      <c r="D13" s="26">
        <v>206</v>
      </c>
    </row>
    <row r="14" spans="1:8" ht="23.25">
      <c r="B14" s="6" t="s">
        <v>5</v>
      </c>
      <c r="C14" s="6"/>
      <c r="D14" s="6"/>
    </row>
    <row r="15" spans="1:8" s="9" customFormat="1" ht="23.25">
      <c r="A15" s="10" t="s">
        <v>4</v>
      </c>
      <c r="B15" s="15">
        <f t="shared" ref="B15:D15" si="1">SUM(B17:B22)</f>
        <v>99.960000000000008</v>
      </c>
      <c r="C15" s="15">
        <f t="shared" si="1"/>
        <v>99.999999999999986</v>
      </c>
      <c r="D15" s="15">
        <f t="shared" si="1"/>
        <v>100</v>
      </c>
      <c r="F15" s="15">
        <f t="shared" ref="F15:G15" si="2">SUM(F17:F22)</f>
        <v>100.00000000000001</v>
      </c>
      <c r="G15" s="15">
        <f t="shared" si="2"/>
        <v>100</v>
      </c>
      <c r="H15" s="15">
        <f>SUM(H17:H22)</f>
        <v>100</v>
      </c>
    </row>
    <row r="16" spans="1:8" s="9" customFormat="1" ht="9" customHeight="1">
      <c r="A16" s="10"/>
      <c r="B16" s="28"/>
      <c r="C16" s="28"/>
      <c r="D16" s="28"/>
    </row>
    <row r="17" spans="1:8" s="11" customFormat="1" ht="23.25">
      <c r="A17" s="25" t="s">
        <v>9</v>
      </c>
      <c r="B17" s="12">
        <f>B8/B$6*100</f>
        <v>1.7882257089372486</v>
      </c>
      <c r="C17" s="12">
        <f t="shared" ref="C17" si="3">C8/C$6*100</f>
        <v>2.2128438200920786</v>
      </c>
      <c r="D17" s="12">
        <f>D8/D$6*100</f>
        <v>1.2739399918502154</v>
      </c>
      <c r="E17" s="16"/>
      <c r="F17" s="3">
        <f>ROUND(B17,1)</f>
        <v>1.8</v>
      </c>
      <c r="G17" s="3">
        <f t="shared" ref="G17:H17" si="4">ROUND(C17,1)</f>
        <v>2.2000000000000002</v>
      </c>
      <c r="H17" s="3">
        <f t="shared" si="4"/>
        <v>1.3</v>
      </c>
    </row>
    <row r="18" spans="1:8" s="11" customFormat="1" ht="23.25">
      <c r="A18" s="25" t="s">
        <v>10</v>
      </c>
      <c r="B18" s="12">
        <f>B9/B$6*100-0.02</f>
        <v>6.5477123578649925</v>
      </c>
      <c r="C18" s="12">
        <f t="shared" ref="B18:D22" si="5">C9/C$6*100</f>
        <v>6.690473379766261</v>
      </c>
      <c r="D18" s="12">
        <f t="shared" si="5"/>
        <v>6.4190276020331574</v>
      </c>
      <c r="F18" s="3">
        <f t="shared" ref="F18:F22" si="6">ROUND(B18,1)</f>
        <v>6.5</v>
      </c>
      <c r="G18" s="3">
        <f t="shared" ref="G18:G22" si="7">ROUND(C18,1)</f>
        <v>6.7</v>
      </c>
      <c r="H18" s="3">
        <f t="shared" ref="H18:H22" si="8">ROUND(D18,1)</f>
        <v>6.4</v>
      </c>
    </row>
    <row r="19" spans="1:8" s="11" customFormat="1" ht="23.25">
      <c r="A19" s="25" t="s">
        <v>11</v>
      </c>
      <c r="B19" s="12">
        <f t="shared" si="5"/>
        <v>11.858674883042731</v>
      </c>
      <c r="C19" s="12">
        <f t="shared" si="5"/>
        <v>12.50383661905324</v>
      </c>
      <c r="D19" s="12">
        <f t="shared" si="5"/>
        <v>11.077272824758188</v>
      </c>
      <c r="F19" s="3">
        <f t="shared" si="6"/>
        <v>11.9</v>
      </c>
      <c r="G19" s="3">
        <f t="shared" si="7"/>
        <v>12.5</v>
      </c>
      <c r="H19" s="3">
        <f t="shared" si="8"/>
        <v>11.1</v>
      </c>
    </row>
    <row r="20" spans="1:8" s="11" customFormat="1" ht="23.25">
      <c r="A20" s="25" t="s">
        <v>12</v>
      </c>
      <c r="B20" s="12">
        <f>B11/B$6*100-0.02</f>
        <v>39.239491563234516</v>
      </c>
      <c r="C20" s="12">
        <f t="shared" si="5"/>
        <v>46.691063628851374</v>
      </c>
      <c r="D20" s="12">
        <f t="shared" si="5"/>
        <v>30.25857693325041</v>
      </c>
      <c r="F20" s="3">
        <f t="shared" si="6"/>
        <v>39.200000000000003</v>
      </c>
      <c r="G20" s="3">
        <f t="shared" si="7"/>
        <v>46.7</v>
      </c>
      <c r="H20" s="3">
        <f t="shared" si="8"/>
        <v>30.3</v>
      </c>
    </row>
    <row r="21" spans="1:8" ht="23.25">
      <c r="A21" s="25" t="s">
        <v>13</v>
      </c>
      <c r="B21" s="12">
        <f t="shared" si="5"/>
        <v>40.162495433251102</v>
      </c>
      <c r="C21" s="12">
        <f t="shared" si="5"/>
        <v>31.359933892102465</v>
      </c>
      <c r="D21" s="12">
        <f t="shared" si="5"/>
        <v>50.823914613135443</v>
      </c>
      <c r="F21" s="3">
        <f t="shared" si="6"/>
        <v>40.200000000000003</v>
      </c>
      <c r="G21" s="3">
        <f t="shared" si="7"/>
        <v>31.4</v>
      </c>
      <c r="H21" s="3">
        <f t="shared" si="8"/>
        <v>50.8</v>
      </c>
    </row>
    <row r="22" spans="1:8" ht="23.25">
      <c r="A22" s="29" t="s">
        <v>14</v>
      </c>
      <c r="B22" s="13">
        <f t="shared" si="5"/>
        <v>0.36340005366940298</v>
      </c>
      <c r="C22" s="13">
        <f t="shared" si="5"/>
        <v>0.54184866013457678</v>
      </c>
      <c r="D22" s="13">
        <f t="shared" si="5"/>
        <v>0.14726803497258384</v>
      </c>
      <c r="F22" s="3">
        <f t="shared" si="6"/>
        <v>0.4</v>
      </c>
      <c r="G22" s="3">
        <f t="shared" si="7"/>
        <v>0.5</v>
      </c>
      <c r="H22" s="3">
        <f t="shared" si="8"/>
        <v>0.1</v>
      </c>
    </row>
    <row r="23" spans="1:8" ht="8.25" customHeight="1">
      <c r="A23" s="17"/>
      <c r="B23" s="18"/>
      <c r="C23" s="30"/>
      <c r="D23" s="19"/>
    </row>
    <row r="24" spans="1:8" ht="23.25">
      <c r="A24" s="2" t="s">
        <v>6</v>
      </c>
    </row>
  </sheetData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ignoredErrors>
    <ignoredError sqref="B18 B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tab5</vt:lpstr>
      <vt:lpstr>'tab5'!Print_Area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2016-03-09T07:27:42Z</dcterms:modified>
</cp:coreProperties>
</file>