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5" sheetId="20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5" s="1"/>
  <c r="D22" l="1"/>
  <c r="C18"/>
  <c r="C22"/>
  <c r="C19"/>
  <c r="C17"/>
  <c r="C20"/>
  <c r="D20"/>
  <c r="C21"/>
  <c r="D17"/>
  <c r="D21"/>
  <c r="D15"/>
  <c r="D18"/>
  <c r="B6"/>
  <c r="B20" s="1"/>
  <c r="B18" l="1"/>
  <c r="B22"/>
  <c r="B21"/>
  <c r="B19"/>
  <c r="B17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<sst xmlns="http://schemas.openxmlformats.org/spreadsheetml/2006/main" count="24" uniqueCount="17">
  <si>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</si>
  <si>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</si>
  <si>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</si>
  <si>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</si>
  <si>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</si>
  <si>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</si>
  <si>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</si>
  <si>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</si>
  <si>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</si>
  <si>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</si>
  <si>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</si>
  <si>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</si>
  <si>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</si>
  <si>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</si>
  <si>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</si>
  <si>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2558</t>
  </si>
  <si>
    <t>ตารางที่ 5  ประชากรอายุ 15 ปีขึ้นไป ที่มีงานทำ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</si>
</sst>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5" formatCode="_(* #,##0.0_);_(* \(#,##0.0\);_(* &quot;-&quot;_);_(@_)"/>
    <numFmt numFmtId="197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0" fontId="2" fillId="0" borderId="0" xfId="4" applyFont="1"/>
    <xf numFmtId="190" fontId="5" fillId="0" borderId="0" xfId="3" applyNumberFormat="1" applyFont="1" applyBorder="1"/>
    <xf numFmtId="197" fontId="2" fillId="0" borderId="0" xfId="3" applyNumberFormat="1" applyFont="1" applyFill="1" applyBorder="1" applyAlignment="1">
      <alignment horizontal="right"/>
    </xf>
    <xf numFmtId="197" fontId="2" fillId="0" borderId="0" xfId="3" applyNumberFormat="1" applyFont="1" applyBorder="1" applyAlignment="1">
      <alignment horizontal="right"/>
    </xf>
    <xf numFmtId="197" fontId="4" fillId="0" borderId="0" xfId="3" applyNumberFormat="1" applyFont="1" applyAlignment="1">
      <alignment vertical="center"/>
    </xf>
    <xf numFmtId="197" fontId="2" fillId="0" borderId="0" xfId="3" applyNumberFormat="1" applyFont="1" applyAlignment="1">
      <alignment vertical="center"/>
    </xf>
    <xf numFmtId="197" fontId="5" fillId="0" borderId="0" xfId="3" applyNumberFormat="1" applyFont="1" applyBorder="1" applyAlignment="1">
      <alignment horizontal="right"/>
    </xf>
    <xf numFmtId="197" fontId="5" fillId="0" borderId="0" xfId="3" applyNumberFormat="1" applyFont="1" applyAlignment="1">
      <alignment horizontal="right"/>
    </xf>
    <xf numFmtId="197" fontId="4" fillId="0" borderId="0" xfId="3" applyNumberFormat="1" applyFont="1" applyAlignment="1">
      <alignment horizontal="right"/>
    </xf>
    <xf numFmtId="195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F1" sqref="F1:H1048576"/>
    </sheetView>
  </sheetViews>
  <sheetFormatPr defaultRowHeight="14.25" customHeight="1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>
      <c r="A1" s="22" t="s">
        <v>16</v>
      </c>
      <c r="B1" s="3"/>
      <c r="C1" s="3"/>
      <c r="D1" s="3"/>
    </row>
    <row r="2" spans="1:6" ht="23.25">
      <c r="A2" s="1" t="s">
        <v>13</v>
      </c>
    </row>
    <row r="3" spans="1:6" s="2" customFormat="1" ht="9.9499999999999993" customHeight="1">
      <c r="A3" s="4"/>
      <c r="B3" s="4"/>
      <c r="C3" s="4"/>
      <c r="D3" s="4"/>
    </row>
    <row r="4" spans="1:6" s="2" customFormat="1" ht="27" customHeight="1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>
      <c r="A5" s="7"/>
      <c r="B5" s="33" t="s">
        <v>12</v>
      </c>
      <c r="C5" s="33"/>
      <c r="D5" s="33"/>
    </row>
    <row r="6" spans="1:6" s="9" customFormat="1" ht="23.25">
      <c r="A6" s="8" t="s">
        <v>3</v>
      </c>
      <c r="B6" s="24">
        <f>SUM(C6:D6)</f>
        <v>304055</v>
      </c>
      <c r="C6" s="24">
        <f>C8+C9+C10+C11+C12+C13</f>
        <v>168190</v>
      </c>
      <c r="D6" s="25">
        <f>D8+D9+D10+D11+D12+D13</f>
        <v>135865</v>
      </c>
    </row>
    <row r="7" spans="1:6" s="9" customFormat="1" ht="8.25" customHeight="1">
      <c r="A7" s="8"/>
      <c r="B7" s="26"/>
      <c r="C7" s="27"/>
      <c r="D7" s="27"/>
    </row>
    <row r="8" spans="1:6" s="10" customFormat="1" ht="23.25">
      <c r="A8" s="15" t="s">
        <v>6</v>
      </c>
      <c r="B8" s="28">
        <f t="shared" ref="B8:B13" si="0">SUM(C8:D8)</f>
        <v>4734</v>
      </c>
      <c r="C8" s="29">
        <v>2867</v>
      </c>
      <c r="D8" s="29">
        <v>1867</v>
      </c>
    </row>
    <row r="9" spans="1:6" s="10" customFormat="1" ht="23.25">
      <c r="A9" s="15" t="s">
        <v>7</v>
      </c>
      <c r="B9" s="28">
        <f t="shared" si="0"/>
        <v>18065</v>
      </c>
      <c r="C9" s="29">
        <v>10552</v>
      </c>
      <c r="D9" s="29">
        <v>7513</v>
      </c>
    </row>
    <row r="10" spans="1:6" s="10" customFormat="1" ht="23.25">
      <c r="A10" s="15" t="s">
        <v>8</v>
      </c>
      <c r="B10" s="28">
        <f t="shared" si="0"/>
        <v>25083</v>
      </c>
      <c r="C10" s="29">
        <v>14818</v>
      </c>
      <c r="D10" s="29">
        <v>10265</v>
      </c>
    </row>
    <row r="11" spans="1:6" s="10" customFormat="1" ht="23.25">
      <c r="A11" s="15" t="s">
        <v>9</v>
      </c>
      <c r="B11" s="28">
        <f t="shared" si="0"/>
        <v>121790</v>
      </c>
      <c r="C11" s="29">
        <v>81347</v>
      </c>
      <c r="D11" s="29">
        <v>40443</v>
      </c>
    </row>
    <row r="12" spans="1:6" ht="23.25">
      <c r="A12" s="15" t="s">
        <v>10</v>
      </c>
      <c r="B12" s="28">
        <f t="shared" si="0"/>
        <v>133288</v>
      </c>
      <c r="C12" s="29">
        <v>57869</v>
      </c>
      <c r="D12" s="30">
        <v>75419</v>
      </c>
    </row>
    <row r="13" spans="1:6" ht="23.25">
      <c r="A13" s="16" t="s">
        <v>11</v>
      </c>
      <c r="B13" s="28">
        <f t="shared" si="0"/>
        <v>1095</v>
      </c>
      <c r="C13" s="29">
        <v>737</v>
      </c>
      <c r="D13" s="29">
        <v>358</v>
      </c>
    </row>
    <row r="14" spans="1:6" ht="23.25">
      <c r="B14" s="34" t="s">
        <v>5</v>
      </c>
      <c r="C14" s="34"/>
      <c r="D14" s="34"/>
    </row>
    <row r="15" spans="1:6" s="9" customFormat="1" ht="23.25">
      <c r="A15" s="8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F15" s="11"/>
    </row>
    <row r="16" spans="1:6" s="9" customFormat="1" ht="9" customHeight="1">
      <c r="A16" s="8"/>
      <c r="B16" s="17"/>
      <c r="C16" s="17"/>
      <c r="D16" s="17"/>
    </row>
    <row r="17" spans="1:6" s="10" customFormat="1" ht="23.25">
      <c r="A17" s="15" t="s">
        <v>6</v>
      </c>
      <c r="B17" s="18">
        <f t="shared" ref="B17:B22" si="1">+B8/$B$6*100</f>
        <v>1.5569551561395143</v>
      </c>
      <c r="C17" s="18">
        <f>+C8/$C$6*100</f>
        <v>1.7046197752541767</v>
      </c>
      <c r="D17" s="18">
        <f t="shared" ref="D17:D21" si="2">+D8/$D$6*100</f>
        <v>1.3741581717145697</v>
      </c>
      <c r="E17" s="12"/>
      <c r="F17" s="12"/>
    </row>
    <row r="18" spans="1:6" s="10" customFormat="1" ht="23.25">
      <c r="A18" s="15" t="s">
        <v>7</v>
      </c>
      <c r="B18" s="18">
        <f t="shared" si="1"/>
        <v>5.9413592935488646</v>
      </c>
      <c r="C18" s="18">
        <f>+C9/$C$6*100</f>
        <v>6.2738569474998505</v>
      </c>
      <c r="D18" s="18">
        <f t="shared" si="2"/>
        <v>5.5297537997276702</v>
      </c>
      <c r="F18" s="12"/>
    </row>
    <row r="19" spans="1:6" s="10" customFormat="1" ht="23.25">
      <c r="A19" s="15" t="s">
        <v>8</v>
      </c>
      <c r="B19" s="18">
        <f t="shared" si="1"/>
        <v>8.2494943349065135</v>
      </c>
      <c r="C19" s="18">
        <f t="shared" ref="C19:C22" si="3">+C10/$C$6*100</f>
        <v>8.8102740947737672</v>
      </c>
      <c r="D19" s="18">
        <f>+D10/$D$6*100</f>
        <v>7.5552938578736235</v>
      </c>
      <c r="F19" s="12"/>
    </row>
    <row r="20" spans="1:6" s="10" customFormat="1" ht="23.25">
      <c r="A20" s="15" t="s">
        <v>9</v>
      </c>
      <c r="B20" s="18">
        <f>+B11/$B$6*100</f>
        <v>40.055253161434607</v>
      </c>
      <c r="C20" s="18">
        <f t="shared" si="3"/>
        <v>48.366133539449429</v>
      </c>
      <c r="D20" s="18">
        <f>+D11/$D$6*100</f>
        <v>29.767048172818605</v>
      </c>
      <c r="F20" s="12"/>
    </row>
    <row r="21" spans="1:6" ht="23.25">
      <c r="A21" s="15" t="s">
        <v>10</v>
      </c>
      <c r="B21" s="18">
        <f t="shared" si="1"/>
        <v>43.836805841048495</v>
      </c>
      <c r="C21" s="18">
        <f t="shared" si="3"/>
        <v>34.406920744396217</v>
      </c>
      <c r="D21" s="18">
        <f t="shared" si="2"/>
        <v>55.510249144371251</v>
      </c>
      <c r="F21" s="12"/>
    </row>
    <row r="22" spans="1:6" ht="23.25">
      <c r="A22" s="19" t="s">
        <v>11</v>
      </c>
      <c r="B22" s="20">
        <f t="shared" si="1"/>
        <v>0.36013221292200426</v>
      </c>
      <c r="C22" s="20">
        <f t="shared" si="3"/>
        <v>0.43819489862655331</v>
      </c>
      <c r="D22" s="31">
        <f>+D13/$D$6*100-0.02</f>
        <v>0.24349685349427744</v>
      </c>
      <c r="F22" s="12"/>
    </row>
    <row r="23" spans="1:6" ht="8.25" customHeight="1">
      <c r="A23" s="13"/>
      <c r="B23" s="14"/>
      <c r="C23" s="23"/>
      <c r="D23" s="21"/>
    </row>
    <row r="24" spans="1:6" ht="25.5">
      <c r="A24" s="32" t="s">
        <v>14</v>
      </c>
    </row>
    <row r="25" spans="1:6" ht="25.5">
      <c r="A25" s="3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2015-10-29T04:32:24Z</dcterms:modified>
</cp:coreProperties>
</file>