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ตารางที่5" sheetId="1" r:id="rId1"/>
  </sheets>
  <definedNames>
    <definedName name="_xlnm.Print_Area" localSheetId="0">ตารางที่5!$A$1:$D$25</definedName>
  </definedNames>
  <calcPr calcId="125725"/>
</workbook>
</file>

<file path=xl/calcChain.xml><?xml version="1.0" encoding="utf-8"?>
<calcChain xmlns="http://schemas.openxmlformats.org/spreadsheetml/2006/main">
  <c r="B13" i="1"/>
  <c r="B12"/>
  <c r="B11"/>
  <c r="B10"/>
  <c r="D6"/>
  <c r="D22" s="1"/>
  <c r="H22" s="1"/>
  <c r="C6"/>
  <c r="C22" s="1"/>
  <c r="G22" s="1"/>
  <c r="B6" l="1"/>
  <c r="B15" s="1"/>
  <c r="B20"/>
  <c r="F20" s="1"/>
  <c r="C15"/>
  <c r="C17"/>
  <c r="G17" s="1"/>
  <c r="C18"/>
  <c r="G18" s="1"/>
  <c r="C19"/>
  <c r="G19" s="1"/>
  <c r="C20"/>
  <c r="G20" s="1"/>
  <c r="C21"/>
  <c r="G21" s="1"/>
  <c r="D15"/>
  <c r="D17"/>
  <c r="H17" s="1"/>
  <c r="D18"/>
  <c r="H18" s="1"/>
  <c r="D19"/>
  <c r="H19" s="1"/>
  <c r="D20"/>
  <c r="H20" s="1"/>
  <c r="D21"/>
  <c r="H21" s="1"/>
  <c r="F17" l="1"/>
  <c r="B21"/>
  <c r="F21" s="1"/>
  <c r="B22"/>
  <c r="F22" s="1"/>
  <c r="B19"/>
  <c r="F19" s="1"/>
  <c r="B18"/>
  <c r="F18" s="1"/>
  <c r="H15"/>
  <c r="G15"/>
  <c r="F15" l="1"/>
</calcChain>
</file>

<file path=xl/sharedStrings.xml><?xml version="1.0" encoding="utf-8"?>
<sst xmlns="http://schemas.openxmlformats.org/spreadsheetml/2006/main" count="24" uniqueCount="17">
  <si>
    <t>ตารางที่ 5  ประชากรอายุ 15 ปีขึ้นไป ที่มีงานทำ จำแนกตามสถานภาพการทำงาน และเพศ</t>
  </si>
  <si>
    <t xml:space="preserve">                เดือนกุมภาพันธ์ พ.ศ. 2558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</si>
  <si>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</si>
  <si>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</si>
  <si>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</si>
  <si>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</si>
  <si>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</si>
  <si>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</si>
  <si>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</si>
  <si>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</si>
  <si>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</si>
  <si>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</si>
  <si>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</si>
  <si>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</si>
  <si>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</si>
  <si>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</si>
  <si>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เดือนกุมภาพันธ์ พ.ศ. 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</si>
</sst>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#,##0_);_(\(#,##0\);_(&quot;-&quot;_);_(@_)"/>
    <numFmt numFmtId="188" formatCode="0.0"/>
    <numFmt numFmtId="189" formatCode="_(* #,##0.0_);_(* \(#,##0.0\);_(* &quot;-&quot;_);_(@_)"/>
  </numFmts>
  <fonts count="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187" fontId="4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187" fontId="4" fillId="0" borderId="0" xfId="1" applyNumberFormat="1" applyFont="1" applyAlignment="1">
      <alignment horizontal="right"/>
    </xf>
    <xf numFmtId="0" fontId="5" fillId="0" borderId="0" xfId="1" applyFont="1" applyBorder="1" applyAlignment="1">
      <alignment vertical="center"/>
    </xf>
    <xf numFmtId="188" fontId="4" fillId="0" borderId="0" xfId="1" applyNumberFormat="1" applyFont="1"/>
    <xf numFmtId="188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vertical="center"/>
    </xf>
    <xf numFmtId="0" fontId="5" fillId="0" borderId="3" xfId="1" applyFont="1" applyBorder="1" applyAlignment="1">
      <alignment vertical="center"/>
    </xf>
    <xf numFmtId="188" fontId="4" fillId="0" borderId="3" xfId="1" applyNumberFormat="1" applyFont="1" applyBorder="1" applyAlignment="1">
      <alignment horizontal="right" vertical="center"/>
    </xf>
    <xf numFmtId="189" fontId="4" fillId="0" borderId="0" xfId="1" applyNumberFormat="1" applyFont="1" applyBorder="1" applyAlignment="1">
      <alignment horizontal="right" vertical="center"/>
    </xf>
    <xf numFmtId="0" fontId="5" fillId="0" borderId="0" xfId="1" applyFont="1"/>
    <xf numFmtId="188" fontId="5" fillId="0" borderId="0" xfId="1" applyNumberFormat="1" applyFont="1"/>
    <xf numFmtId="188" fontId="5" fillId="0" borderId="0" xfId="1" applyNumberFormat="1" applyFont="1" applyBorder="1"/>
    <xf numFmtId="188" fontId="5" fillId="0" borderId="2" xfId="1" applyNumberFormat="1" applyFont="1" applyBorder="1"/>
    <xf numFmtId="0" fontId="4" fillId="0" borderId="0" xfId="1" applyFont="1" applyBorder="1"/>
    <xf numFmtId="0" fontId="6" fillId="0" borderId="0" xfId="0" applyFont="1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25"/>
  <sheetViews>
    <sheetView showGridLines="0" tabSelected="1" view="pageBreakPreview" topLeftCell="A16" zoomScale="140" zoomScaleNormal="75" zoomScaleSheetLayoutView="140" workbookViewId="0">
      <selection activeCell="D19" sqref="D19"/>
    </sheetView>
  </sheetViews>
  <sheetFormatPr defaultRowHeight="14.25" customHeight="1"/>
  <cols>
    <col min="1" max="1" width="51.28515625" style="2" customWidth="1"/>
    <col min="2" max="4" width="17.7109375" style="2" customWidth="1"/>
    <col min="5" max="5" width="8.42578125" style="2" customWidth="1"/>
    <col min="6" max="8" width="7" style="2" bestFit="1" customWidth="1"/>
    <col min="9" max="16384" width="9.140625" style="2"/>
  </cols>
  <sheetData>
    <row r="1" spans="1:9" s="1" customFormat="1" ht="27.75">
      <c r="A1" s="1" t="s">
        <v>0</v>
      </c>
      <c r="B1" s="2"/>
      <c r="C1" s="2"/>
      <c r="D1" s="2"/>
    </row>
    <row r="2" spans="1:9" s="4" customFormat="1" ht="27.75">
      <c r="A2" s="3" t="s">
        <v>1</v>
      </c>
    </row>
    <row r="3" spans="1:9" s="1" customFormat="1" ht="9.9499999999999993" customHeight="1">
      <c r="A3" s="5"/>
      <c r="B3" s="5"/>
      <c r="C3" s="5"/>
      <c r="D3" s="5"/>
    </row>
    <row r="4" spans="1:9" s="1" customFormat="1" ht="27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9" s="1" customFormat="1" ht="27.75">
      <c r="A5" s="8"/>
      <c r="B5" s="35" t="s">
        <v>6</v>
      </c>
      <c r="C5" s="35"/>
      <c r="D5" s="35"/>
    </row>
    <row r="6" spans="1:9" s="12" customFormat="1" ht="27.75">
      <c r="A6" s="9" t="s">
        <v>7</v>
      </c>
      <c r="B6" s="10">
        <f>SUM(C6:D6)</f>
        <v>313572</v>
      </c>
      <c r="C6" s="10">
        <f>C8+C9+C10+C11+C12+C13</f>
        <v>168180</v>
      </c>
      <c r="D6" s="11">
        <f>D8+D9+D10+D11+D12+D13</f>
        <v>145392</v>
      </c>
    </row>
    <row r="7" spans="1:9" s="12" customFormat="1" ht="8.25" customHeight="1">
      <c r="A7" s="9"/>
      <c r="B7" s="13"/>
      <c r="C7" s="14"/>
      <c r="D7" s="14"/>
    </row>
    <row r="8" spans="1:9" s="18" customFormat="1" ht="27.75">
      <c r="A8" s="15" t="s">
        <v>8</v>
      </c>
      <c r="B8" s="16">
        <v>5389</v>
      </c>
      <c r="C8" s="17">
        <v>3381</v>
      </c>
      <c r="D8" s="17">
        <v>2009</v>
      </c>
    </row>
    <row r="9" spans="1:9" s="18" customFormat="1" ht="27.75">
      <c r="A9" s="15" t="s">
        <v>9</v>
      </c>
      <c r="B9" s="16">
        <v>23645</v>
      </c>
      <c r="C9" s="17">
        <v>13254</v>
      </c>
      <c r="D9" s="17">
        <v>10390</v>
      </c>
    </row>
    <row r="10" spans="1:9" s="18" customFormat="1" ht="27.75">
      <c r="A10" s="15" t="s">
        <v>10</v>
      </c>
      <c r="B10" s="16">
        <f t="shared" ref="B8:B13" si="0">SUM(C10:D10)</f>
        <v>44702</v>
      </c>
      <c r="C10" s="17">
        <v>25562</v>
      </c>
      <c r="D10" s="17">
        <v>19140</v>
      </c>
    </row>
    <row r="11" spans="1:9" s="18" customFormat="1" ht="27.75">
      <c r="A11" s="15" t="s">
        <v>11</v>
      </c>
      <c r="B11" s="16">
        <f t="shared" si="0"/>
        <v>125380</v>
      </c>
      <c r="C11" s="17">
        <v>76096</v>
      </c>
      <c r="D11" s="17">
        <v>49284</v>
      </c>
    </row>
    <row r="12" spans="1:9" ht="27.75">
      <c r="A12" s="15" t="s">
        <v>12</v>
      </c>
      <c r="B12" s="16">
        <f t="shared" si="0"/>
        <v>113034</v>
      </c>
      <c r="C12" s="17">
        <v>48567</v>
      </c>
      <c r="D12" s="19">
        <v>64467</v>
      </c>
    </row>
    <row r="13" spans="1:9" ht="27.75">
      <c r="A13" s="20" t="s">
        <v>13</v>
      </c>
      <c r="B13" s="16">
        <f t="shared" si="0"/>
        <v>1422</v>
      </c>
      <c r="C13" s="17">
        <v>1320</v>
      </c>
      <c r="D13" s="17">
        <v>102</v>
      </c>
    </row>
    <row r="14" spans="1:9" ht="27.75">
      <c r="B14" s="36" t="s">
        <v>14</v>
      </c>
      <c r="C14" s="36"/>
      <c r="D14" s="36"/>
      <c r="H14" s="21"/>
    </row>
    <row r="15" spans="1:9" s="12" customFormat="1" ht="27.75">
      <c r="A15" s="9" t="s">
        <v>7</v>
      </c>
      <c r="B15" s="22">
        <f>+B6/$B$6*100</f>
        <v>100</v>
      </c>
      <c r="C15" s="22">
        <f>+C6/$C$6*100</f>
        <v>100</v>
      </c>
      <c r="D15" s="22">
        <f>+D6/$D$6*100</f>
        <v>100</v>
      </c>
      <c r="F15" s="23">
        <f>SUM(F17:F22)</f>
        <v>100</v>
      </c>
      <c r="G15" s="23">
        <f>SUM(G17:G22)</f>
        <v>100.00000000000001</v>
      </c>
      <c r="H15" s="23">
        <f>SUM(H17:H22)</f>
        <v>99.999999999999986</v>
      </c>
      <c r="I15" s="23"/>
    </row>
    <row r="16" spans="1:9" s="12" customFormat="1" ht="9" customHeight="1">
      <c r="A16" s="9"/>
      <c r="B16" s="22"/>
      <c r="C16" s="22"/>
      <c r="D16" s="22"/>
    </row>
    <row r="17" spans="1:9" s="18" customFormat="1" ht="27.75">
      <c r="A17" s="15" t="s">
        <v>8</v>
      </c>
      <c r="B17" s="24">
        <v>1.7</v>
      </c>
      <c r="C17" s="24">
        <f>+C8/$C$6*100</f>
        <v>2.0103460577952195</v>
      </c>
      <c r="D17" s="24">
        <f t="shared" ref="D17:D21" si="1">+D8/$D$6*100</f>
        <v>1.3817816661164302</v>
      </c>
      <c r="E17" s="25"/>
      <c r="F17" s="25">
        <f t="shared" ref="F17:H22" si="2">ROUND(B17,1)</f>
        <v>1.7</v>
      </c>
      <c r="G17" s="25">
        <f t="shared" si="2"/>
        <v>2</v>
      </c>
      <c r="H17" s="25">
        <f t="shared" si="2"/>
        <v>1.4</v>
      </c>
      <c r="I17" s="25"/>
    </row>
    <row r="18" spans="1:9" s="18" customFormat="1" ht="27.75">
      <c r="A18" s="15" t="s">
        <v>9</v>
      </c>
      <c r="B18" s="24">
        <f t="shared" ref="B18:B22" si="3">+B9/$B$6*100</f>
        <v>7.5405329557485992</v>
      </c>
      <c r="C18" s="24">
        <f>+C9/$C$6*100</f>
        <v>7.8808419550481625</v>
      </c>
      <c r="D18" s="24">
        <f t="shared" si="1"/>
        <v>7.1461978650819855</v>
      </c>
      <c r="F18" s="25">
        <f t="shared" si="2"/>
        <v>7.5</v>
      </c>
      <c r="G18" s="25">
        <f t="shared" si="2"/>
        <v>7.9</v>
      </c>
      <c r="H18" s="25">
        <f t="shared" si="2"/>
        <v>7.1</v>
      </c>
      <c r="I18" s="25"/>
    </row>
    <row r="19" spans="1:9" s="18" customFormat="1" ht="27.75">
      <c r="A19" s="15" t="s">
        <v>10</v>
      </c>
      <c r="B19" s="24">
        <f t="shared" si="3"/>
        <v>14.255737119385659</v>
      </c>
      <c r="C19" s="24">
        <f t="shared" ref="C19:C22" si="4">+C10/$C$6*100</f>
        <v>15.199191342609108</v>
      </c>
      <c r="D19" s="24">
        <f>+D10/$D$6*100</f>
        <v>13.164410696599537</v>
      </c>
      <c r="F19" s="25">
        <f t="shared" si="2"/>
        <v>14.3</v>
      </c>
      <c r="G19" s="25">
        <f t="shared" si="2"/>
        <v>15.2</v>
      </c>
      <c r="H19" s="25">
        <f t="shared" si="2"/>
        <v>13.2</v>
      </c>
      <c r="I19" s="25"/>
    </row>
    <row r="20" spans="1:9" s="18" customFormat="1" ht="27.75">
      <c r="A20" s="15" t="s">
        <v>11</v>
      </c>
      <c r="B20" s="24">
        <f>+B11/$B$6*100</f>
        <v>39.984437385991093</v>
      </c>
      <c r="C20" s="24">
        <f t="shared" si="4"/>
        <v>45.246759424426209</v>
      </c>
      <c r="D20" s="24">
        <f>+D11/$D$6*100</f>
        <v>33.89732585011555</v>
      </c>
      <c r="F20" s="25">
        <f t="shared" si="2"/>
        <v>40</v>
      </c>
      <c r="G20" s="25">
        <f t="shared" si="2"/>
        <v>45.2</v>
      </c>
      <c r="H20" s="25">
        <f t="shared" si="2"/>
        <v>33.9</v>
      </c>
      <c r="I20" s="25"/>
    </row>
    <row r="21" spans="1:9" ht="27.75">
      <c r="A21" s="15" t="s">
        <v>12</v>
      </c>
      <c r="B21" s="24">
        <f t="shared" si="3"/>
        <v>36.047223604148328</v>
      </c>
      <c r="C21" s="24">
        <f t="shared" si="4"/>
        <v>28.877987870139137</v>
      </c>
      <c r="D21" s="24">
        <f t="shared" si="1"/>
        <v>44.340128755364802</v>
      </c>
      <c r="F21" s="25">
        <f t="shared" si="2"/>
        <v>36</v>
      </c>
      <c r="G21" s="25">
        <f t="shared" si="2"/>
        <v>28.9</v>
      </c>
      <c r="H21" s="25">
        <f t="shared" si="2"/>
        <v>44.3</v>
      </c>
      <c r="I21" s="25"/>
    </row>
    <row r="22" spans="1:9" ht="27.75">
      <c r="A22" s="26" t="s">
        <v>13</v>
      </c>
      <c r="B22" s="27">
        <f t="shared" si="3"/>
        <v>0.45348436722666569</v>
      </c>
      <c r="C22" s="27">
        <f t="shared" si="4"/>
        <v>0.78487334998216196</v>
      </c>
      <c r="D22" s="28">
        <f>+D13/$D$6*100</f>
        <v>7.0155166721690324E-2</v>
      </c>
      <c r="F22" s="25">
        <f t="shared" si="2"/>
        <v>0.5</v>
      </c>
      <c r="G22" s="25">
        <f t="shared" si="2"/>
        <v>0.8</v>
      </c>
      <c r="H22" s="25">
        <f t="shared" si="2"/>
        <v>0.1</v>
      </c>
      <c r="I22" s="25"/>
    </row>
    <row r="23" spans="1:9" ht="8.25" customHeight="1">
      <c r="A23" s="29"/>
      <c r="B23" s="30"/>
      <c r="C23" s="31"/>
      <c r="D23" s="32"/>
      <c r="F23" s="33"/>
      <c r="G23" s="33"/>
      <c r="H23" s="33"/>
    </row>
    <row r="24" spans="1:9" s="34" customFormat="1" ht="26.25" customHeight="1">
      <c r="A24" s="34" t="s">
        <v>15</v>
      </c>
    </row>
    <row r="25" spans="1:9" s="34" customFormat="1" ht="24" customHeight="1">
      <c r="A25" s="34" t="s">
        <v>16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2015-10-28T04:10:23Z</dcterms:created>
  <dcterms:modified xsi:type="dcterms:W3CDTF">2015-10-29T02:48:58Z</dcterms:modified>
</cp:coreProperties>
</file>