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5" sheetId="20" r:id="rId1"/>
  </sheets>
  <definedNames>
    <definedName name="_xlnm.Print_Area" localSheetId="0">ตารางที่5!$A$1:$D$25</definedName>
  </definedNames>
  <calcPr calcId="124519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D19" s="1"/>
  <c r="C6"/>
  <c r="C21" s="1"/>
  <c r="C22" l="1"/>
  <c r="C18"/>
  <c r="C20"/>
  <c r="C17"/>
  <c r="C19"/>
  <c r="D20"/>
  <c r="D17"/>
  <c r="D21"/>
  <c r="D18"/>
  <c r="B6"/>
  <c r="B20" s="1"/>
  <c r="C15" l="1"/>
  <c r="D15"/>
  <c r="B18"/>
  <c r="B22"/>
  <c r="B21"/>
  <c r="B19"/>
  <c r="B17"/>
  <c r="B15" l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<sst xmlns="http://schemas.openxmlformats.org/spreadsheetml/2006/main" count="26" uniqueCount="19">
  <si>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</si>
  <si>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</si>
  <si>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</si>
  <si>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</si>
  <si>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</si>
  <si>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</si>
  <si>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</si>
  <si>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</si>
  <si>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</si>
  <si>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</si>
  <si>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</si>
  <si>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</si>
  <si>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</si>
  <si>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.. จำนวนเล็กน้อย</t>
  </si>
  <si>
    <t>..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</si>
  <si>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</si>
  <si>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</si>
  <si>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 กันยายน พ.ศ. 2558</t>
  </si>
  <si>
    <t xml:space="preserve">                    เดือน กันยายน พ.ศ.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</si>
</sst>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7" formatCode="_(#,##0_);_(\(#,##0\);_(&quot;-&quot;_);_(@_)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0" fontId="2" fillId="0" borderId="0" xfId="4" applyFont="1"/>
    <xf numFmtId="197" fontId="2" fillId="0" borderId="0" xfId="3" applyNumberFormat="1" applyFont="1" applyFill="1" applyBorder="1" applyAlignment="1">
      <alignment horizontal="right"/>
    </xf>
    <xf numFmtId="197" fontId="2" fillId="0" borderId="0" xfId="3" applyNumberFormat="1" applyFont="1" applyBorder="1" applyAlignment="1">
      <alignment horizontal="right"/>
    </xf>
    <xf numFmtId="197" fontId="4" fillId="0" borderId="0" xfId="3" applyNumberFormat="1" applyFont="1" applyAlignment="1">
      <alignment vertical="center"/>
    </xf>
    <xf numFmtId="197" fontId="2" fillId="0" borderId="0" xfId="3" applyNumberFormat="1" applyFont="1" applyAlignment="1">
      <alignment vertical="center"/>
    </xf>
    <xf numFmtId="197" fontId="5" fillId="0" borderId="0" xfId="3" applyNumberFormat="1" applyFont="1" applyBorder="1" applyAlignment="1">
      <alignment horizontal="right"/>
    </xf>
    <xf numFmtId="197" fontId="5" fillId="0" borderId="0" xfId="3" applyNumberFormat="1" applyFont="1" applyAlignment="1">
      <alignment horizontal="right"/>
    </xf>
    <xf numFmtId="197" fontId="4" fillId="0" borderId="0" xfId="3" applyNumberFormat="1" applyFont="1" applyAlignment="1">
      <alignment horizontal="right"/>
    </xf>
    <xf numFmtId="0" fontId="8" fillId="0" borderId="0" xfId="0" applyFont="1"/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zoomScale="90" zoomScaleNormal="75" zoomScaleSheetLayoutView="90" workbookViewId="0">
      <selection activeCell="G9" sqref="G9"/>
    </sheetView>
  </sheetViews>
  <sheetFormatPr defaultRowHeight="14.25" customHeight="1"/>
  <cols>
    <col min="1" max="1" width="51.28515625" style="3" customWidth="1"/>
    <col min="2" max="4" width="17.7109375" style="3" customWidth="1"/>
    <col min="5" max="5" width="8.42578125" style="3" customWidth="1"/>
    <col min="6" max="16384" width="9.140625" style="3"/>
  </cols>
  <sheetData>
    <row r="1" spans="1:6" s="2" customFormat="1" ht="23.25">
      <c r="A1" s="19" t="s">
        <v>16</v>
      </c>
      <c r="B1" s="3"/>
      <c r="C1" s="3"/>
      <c r="D1" s="3"/>
    </row>
    <row r="2" spans="1:6" ht="23.25">
      <c r="A2" s="1" t="s">
        <v>17</v>
      </c>
    </row>
    <row r="3" spans="1:6" s="2" customFormat="1" ht="9.9499999999999993" customHeight="1">
      <c r="A3" s="4"/>
      <c r="B3" s="4"/>
      <c r="C3" s="4"/>
      <c r="D3" s="4"/>
    </row>
    <row r="4" spans="1:6" s="2" customFormat="1" ht="27" customHeight="1">
      <c r="A4" s="5" t="s">
        <v>4</v>
      </c>
      <c r="B4" s="6" t="s">
        <v>0</v>
      </c>
      <c r="C4" s="6" t="s">
        <v>1</v>
      </c>
      <c r="D4" s="6" t="s">
        <v>2</v>
      </c>
    </row>
    <row r="5" spans="1:6" s="2" customFormat="1" ht="23.25">
      <c r="A5" s="7"/>
      <c r="B5" s="29" t="s">
        <v>12</v>
      </c>
      <c r="C5" s="29"/>
      <c r="D5" s="29"/>
    </row>
    <row r="6" spans="1:6" s="9" customFormat="1" ht="23.25">
      <c r="A6" s="8" t="s">
        <v>3</v>
      </c>
      <c r="B6" s="20">
        <f>SUM(C6:D6)</f>
        <v>307670</v>
      </c>
      <c r="C6" s="20">
        <f>C8+C9+C10+C11+C12+C13</f>
        <v>168808</v>
      </c>
      <c r="D6" s="21">
        <f>D8+D9+D10+D11+D12+D13</f>
        <v>138862</v>
      </c>
    </row>
    <row r="7" spans="1:6" s="9" customFormat="1" ht="8.25" customHeight="1">
      <c r="A7" s="8"/>
      <c r="B7" s="22"/>
      <c r="C7" s="23"/>
      <c r="D7" s="23"/>
    </row>
    <row r="8" spans="1:6" s="10" customFormat="1" ht="23.25">
      <c r="A8" s="13" t="s">
        <v>6</v>
      </c>
      <c r="B8" s="24">
        <f t="shared" ref="B8:B13" si="0">SUM(C8:D8)</f>
        <v>4314</v>
      </c>
      <c r="C8" s="25">
        <v>3349</v>
      </c>
      <c r="D8" s="25">
        <v>965</v>
      </c>
    </row>
    <row r="9" spans="1:6" s="10" customFormat="1" ht="23.25">
      <c r="A9" s="13" t="s">
        <v>7</v>
      </c>
      <c r="B9" s="24">
        <f t="shared" si="0"/>
        <v>19086</v>
      </c>
      <c r="C9" s="25">
        <v>11542</v>
      </c>
      <c r="D9" s="25">
        <v>7544</v>
      </c>
    </row>
    <row r="10" spans="1:6" s="10" customFormat="1" ht="23.25">
      <c r="A10" s="13" t="s">
        <v>8</v>
      </c>
      <c r="B10" s="24">
        <f t="shared" si="0"/>
        <v>23973</v>
      </c>
      <c r="C10" s="25">
        <v>13623</v>
      </c>
      <c r="D10" s="25">
        <v>10350</v>
      </c>
    </row>
    <row r="11" spans="1:6" s="10" customFormat="1" ht="23.25">
      <c r="A11" s="13" t="s">
        <v>9</v>
      </c>
      <c r="B11" s="24">
        <f t="shared" si="0"/>
        <v>122426</v>
      </c>
      <c r="C11" s="25">
        <v>82690</v>
      </c>
      <c r="D11" s="25">
        <v>39736</v>
      </c>
    </row>
    <row r="12" spans="1:6" ht="23.25">
      <c r="A12" s="13" t="s">
        <v>10</v>
      </c>
      <c r="B12" s="24">
        <f t="shared" si="0"/>
        <v>137443</v>
      </c>
      <c r="C12" s="25">
        <v>57176</v>
      </c>
      <c r="D12" s="26">
        <v>80267</v>
      </c>
    </row>
    <row r="13" spans="1:6" ht="23.25">
      <c r="A13" s="14" t="s">
        <v>11</v>
      </c>
      <c r="B13" s="24">
        <f t="shared" si="0"/>
        <v>428</v>
      </c>
      <c r="C13" s="25">
        <v>428</v>
      </c>
      <c r="D13" s="25">
        <v>0</v>
      </c>
    </row>
    <row r="14" spans="1:6" ht="23.25">
      <c r="B14" s="30" t="s">
        <v>5</v>
      </c>
      <c r="C14" s="30"/>
      <c r="D14" s="30"/>
    </row>
    <row r="15" spans="1:6" s="9" customFormat="1" ht="23.25">
      <c r="A15" s="8" t="s">
        <v>3</v>
      </c>
      <c r="B15" s="11">
        <f t="shared" ref="B15:D15" si="1">SUM(B17:B22)</f>
        <v>99.999999999999986</v>
      </c>
      <c r="C15" s="11">
        <f t="shared" si="1"/>
        <v>99.98</v>
      </c>
      <c r="D15" s="11">
        <f t="shared" si="1"/>
        <v>100</v>
      </c>
      <c r="F15" s="11"/>
    </row>
    <row r="16" spans="1:6" s="9" customFormat="1" ht="9" customHeight="1">
      <c r="A16" s="8"/>
      <c r="B16" s="15"/>
      <c r="C16" s="15"/>
      <c r="D16" s="15"/>
    </row>
    <row r="17" spans="1:6" s="10" customFormat="1" ht="23.25">
      <c r="A17" s="13" t="s">
        <v>6</v>
      </c>
      <c r="B17" s="16">
        <f t="shared" ref="B17:B22" si="2">+B8/$B$6*100</f>
        <v>1.4021516559950595</v>
      </c>
      <c r="C17" s="16">
        <f>+C8/$C$6*100</f>
        <v>1.9839107151319844</v>
      </c>
      <c r="D17" s="16">
        <f t="shared" ref="D17:D21" si="3">+D8/$D$6*100</f>
        <v>0.6949345393268137</v>
      </c>
      <c r="E17" s="12"/>
      <c r="F17" s="12"/>
    </row>
    <row r="18" spans="1:6" s="10" customFormat="1" ht="23.25">
      <c r="A18" s="13" t="s">
        <v>7</v>
      </c>
      <c r="B18" s="16">
        <f t="shared" si="2"/>
        <v>6.2033997464816197</v>
      </c>
      <c r="C18" s="16">
        <f>+C9/$C$6*100</f>
        <v>6.8373536799203825</v>
      </c>
      <c r="D18" s="16">
        <f t="shared" si="3"/>
        <v>5.4327317768720027</v>
      </c>
      <c r="F18" s="12"/>
    </row>
    <row r="19" spans="1:6" s="10" customFormat="1" ht="23.25">
      <c r="A19" s="13" t="s">
        <v>8</v>
      </c>
      <c r="B19" s="16">
        <f t="shared" si="2"/>
        <v>7.7917899047680956</v>
      </c>
      <c r="C19" s="16">
        <f>+C10/$C$6*100</f>
        <v>8.0701151604189381</v>
      </c>
      <c r="D19" s="16">
        <f>+D10/$D$6*100</f>
        <v>7.4534429865621989</v>
      </c>
      <c r="F19" s="12"/>
    </row>
    <row r="20" spans="1:6" s="10" customFormat="1" ht="23.25">
      <c r="A20" s="13" t="s">
        <v>9</v>
      </c>
      <c r="B20" s="16">
        <f>+B11/$B$6*100</f>
        <v>39.791334871778204</v>
      </c>
      <c r="C20" s="16">
        <f>+C11/$C$6*100</f>
        <v>48.984645277475003</v>
      </c>
      <c r="D20" s="16">
        <f>+D11/$D$6*100</f>
        <v>28.615459953046912</v>
      </c>
      <c r="F20" s="12"/>
    </row>
    <row r="21" spans="1:6" ht="23.25">
      <c r="A21" s="13" t="s">
        <v>10</v>
      </c>
      <c r="B21" s="16">
        <f t="shared" si="2"/>
        <v>44.672213735495824</v>
      </c>
      <c r="C21" s="16">
        <f>+C12/$C$6*100</f>
        <v>33.870432680915599</v>
      </c>
      <c r="D21" s="16">
        <f t="shared" si="3"/>
        <v>57.803430744192077</v>
      </c>
      <c r="F21" s="12"/>
    </row>
    <row r="22" spans="1:6" ht="23.25">
      <c r="A22" s="17" t="s">
        <v>11</v>
      </c>
      <c r="B22" s="18">
        <f t="shared" si="2"/>
        <v>0.13911008548119741</v>
      </c>
      <c r="C22" s="18">
        <f>+C13/$C$6*100-0.02</f>
        <v>0.23354248613809772</v>
      </c>
      <c r="D22" s="18" t="s">
        <v>14</v>
      </c>
      <c r="F22" s="12"/>
    </row>
    <row r="23" spans="1:6" ht="17.25" customHeight="1">
      <c r="A23" s="28" t="s">
        <v>13</v>
      </c>
    </row>
    <row r="24" spans="1:6" ht="25.5">
      <c r="A24" s="27" t="s">
        <v>15</v>
      </c>
    </row>
    <row r="25" spans="1:6" ht="22.5" customHeight="1">
      <c r="A25" s="27" t="s">
        <v>18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2016-03-08T06:40:39Z</cp:lastPrinted>
  <dcterms:created xsi:type="dcterms:W3CDTF">2000-11-20T04:06:35Z</dcterms:created>
  <dcterms:modified xsi:type="dcterms:W3CDTF">2016-03-08T06:47:55Z</dcterms:modified>
</cp:coreProperties>
</file>