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5" sheetId="5" r:id="rId1"/>
  </sheets>
  <calcPr calcId="125725"/>
</workbook>
</file>

<file path=xl/calcChain.xml><?xml version="1.0" encoding="utf-8"?>
<calcChain xmlns="http://schemas.openxmlformats.org/spreadsheetml/2006/main">
  <c r="I14" i="5"/>
  <c r="L14"/>
  <c r="L19"/>
  <c r="L11"/>
  <c r="L8"/>
  <c r="G8"/>
  <c r="H8"/>
  <c r="I8"/>
  <c r="J8"/>
  <c r="K8"/>
  <c r="F8"/>
  <c r="F9"/>
  <c r="H19"/>
  <c r="I19"/>
  <c r="K19"/>
  <c r="F19"/>
  <c r="F14"/>
  <c r="H14"/>
  <c r="K14"/>
  <c r="K11"/>
  <c r="I11"/>
  <c r="H11"/>
  <c r="F11"/>
  <c r="G9"/>
  <c r="H9"/>
  <c r="I9"/>
  <c r="J9"/>
  <c r="K9"/>
  <c r="L9"/>
</calcChain>
</file>

<file path=xl/sharedStrings.xml><?xml version="1.0" encoding="utf-8"?>
<sst xmlns="http://schemas.openxmlformats.org/spreadsheetml/2006/main" count="91" uniqueCount="54">
  <si>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</si>
  <si>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</si>
  <si>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</si>
  <si>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</si>
  <si>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</si>
  <si>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</si>
  <si>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</si>
  <si>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</si>
  <si>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</si>
  <si>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</si>
  <si>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</si>
  <si>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</si>
  <si>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</si>
  <si>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</si>
  <si>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</si>
  <si>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</si>
  <si>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</si>
  <si>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Bangkok station (Km.)</t>
  </si>
  <si>
    <t>รายได้จากการบรรทุก (บาท)</t>
  </si>
  <si>
    <t>Table</t>
  </si>
  <si>
    <t xml:space="preserve">       Note:   Carload included livestock.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</si>
  <si>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</si>
  <si>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</si>
  <si>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</si>
  <si>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</si>
  <si>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-</t>
  </si>
  <si>
    <t>พระนครศรีอยุธยา</t>
  </si>
  <si>
    <t>Phra Nakhon Si Ayutthaya</t>
  </si>
  <si>
    <t xml:space="preserve">   อยุธยา</t>
  </si>
  <si>
    <t xml:space="preserve">     Ayutthaya</t>
  </si>
  <si>
    <t>ท่าเรือ</t>
  </si>
  <si>
    <t xml:space="preserve">Tha Ruea </t>
  </si>
  <si>
    <t xml:space="preserve">   หนองวิวัฒน์</t>
  </si>
  <si>
    <t xml:space="preserve">     Nong Wiwat</t>
  </si>
  <si>
    <t xml:space="preserve">   ท่าเรือ</t>
  </si>
  <si>
    <t xml:space="preserve">     Tha Ruea</t>
  </si>
  <si>
    <t>บางปะอิน</t>
  </si>
  <si>
    <t xml:space="preserve">Bang Pa-in </t>
  </si>
  <si>
    <t xml:space="preserve">   เชียงรากน้อย</t>
  </si>
  <si>
    <t xml:space="preserve">     Chiang Rak Noi</t>
  </si>
  <si>
    <t xml:space="preserve">   คลองพุทรา</t>
  </si>
  <si>
    <t xml:space="preserve">     Khlong Phutsa</t>
  </si>
  <si>
    <t xml:space="preserve">   บางปะอิน</t>
  </si>
  <si>
    <t xml:space="preserve">     Bang Pa-in</t>
  </si>
  <si>
    <t xml:space="preserve">   บ้านโพ</t>
  </si>
  <si>
    <t xml:space="preserve">     Ban Pho</t>
  </si>
  <si>
    <t>ภาชี</t>
  </si>
  <si>
    <t>Phachi</t>
  </si>
  <si>
    <t xml:space="preserve">   พระแก้ว</t>
  </si>
  <si>
    <t xml:space="preserve">     Phra Kaeo</t>
  </si>
  <si>
    <t xml:space="preserve">   ชุมทางบ้านภาชี</t>
  </si>
  <si>
    <t xml:space="preserve">     Ban Phachi Junction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</si>
  <si>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</si>
  <si>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 :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</si>
</sst>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187" fontId="2" fillId="0" borderId="0" xfId="0" applyNumberFormat="1" applyFont="1" applyBorder="1" applyAlignment="1">
      <alignment horizontal="right" wrapText="1" indent="1"/>
    </xf>
    <xf numFmtId="187" fontId="2" fillId="0" borderId="6" xfId="0" applyNumberFormat="1" applyFont="1" applyBorder="1" applyAlignment="1">
      <alignment horizontal="right" wrapText="1" indent="1"/>
    </xf>
    <xf numFmtId="187" fontId="2" fillId="0" borderId="6" xfId="1" applyNumberFormat="1" applyFont="1" applyBorder="1" applyAlignment="1">
      <alignment horizontal="right" wrapText="1" indent="1"/>
    </xf>
    <xf numFmtId="187" fontId="2" fillId="0" borderId="1" xfId="1" applyNumberFormat="1" applyFont="1" applyBorder="1" applyAlignment="1">
      <alignment horizontal="right" wrapText="1" indent="1"/>
    </xf>
    <xf numFmtId="187" fontId="2" fillId="0" borderId="7" xfId="1" applyNumberFormat="1" applyFont="1" applyBorder="1" applyAlignment="1">
      <alignment horizontal="right" wrapText="1" indent="1"/>
    </xf>
    <xf numFmtId="187" fontId="4" fillId="0" borderId="0" xfId="0" applyNumberFormat="1" applyFont="1" applyBorder="1" applyAlignment="1">
      <alignment horizontal="right" wrapText="1" indent="1"/>
    </xf>
    <xf numFmtId="187" fontId="4" fillId="0" borderId="6" xfId="0" applyNumberFormat="1" applyFont="1" applyBorder="1" applyAlignment="1">
      <alignment horizontal="right" wrapText="1" indent="1"/>
    </xf>
    <xf numFmtId="187" fontId="4" fillId="0" borderId="7" xfId="0" applyNumberFormat="1" applyFont="1" applyBorder="1" applyAlignment="1">
      <alignment horizontal="right" wrapText="1" indent="1"/>
    </xf>
    <xf numFmtId="187" fontId="4" fillId="0" borderId="7" xfId="1" applyNumberFormat="1" applyFont="1" applyBorder="1" applyAlignment="1">
      <alignment horizontal="right" wrapText="1" indent="1"/>
    </xf>
    <xf numFmtId="187" fontId="4" fillId="0" borderId="0" xfId="1" applyNumberFormat="1" applyFont="1" applyBorder="1" applyAlignment="1">
      <alignment horizontal="right" wrapText="1" indent="1"/>
    </xf>
    <xf numFmtId="187" fontId="2" fillId="0" borderId="7" xfId="0" applyNumberFormat="1" applyFont="1" applyBorder="1" applyAlignment="1">
      <alignment horizontal="right" wrapText="1" indent="1"/>
    </xf>
    <xf numFmtId="187" fontId="4" fillId="0" borderId="12" xfId="0" applyNumberFormat="1" applyFont="1" applyBorder="1" applyAlignment="1">
      <alignment horizontal="right" wrapText="1" indent="1"/>
    </xf>
    <xf numFmtId="0" fontId="4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252716</xdr:colOff>
      <xdr:row>0</xdr:row>
      <xdr:rowOff>6350</xdr:rowOff>
    </xdr:from>
    <xdr:to>
      <xdr:col>13</xdr:col>
      <xdr:colOff>864248</xdr:colOff>
      <xdr:row>28</xdr:row>
      <xdr:rowOff>114644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06241" y="6350"/>
          <a:ext cx="611532" cy="6632919"/>
          <a:chOff x="994" y="0"/>
          <a:chExt cx="47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showGridLines="0" tabSelected="1" zoomScaleNormal="100" workbookViewId="0">
      <selection activeCell="E14" sqref="E14"/>
    </sheetView>
  </sheetViews>
  <sheetFormatPr defaultColWidth="9.140625" defaultRowHeight="18.75"/>
  <cols>
    <col min="1" max="1" width="1.7109375" style="16" customWidth="1"/>
    <col min="2" max="2" width="5.7109375" style="16" customWidth="1"/>
    <col min="3" max="3" width="5.28515625" style="16" customWidth="1"/>
    <col min="4" max="4" width="7.42578125" style="16" customWidth="1"/>
    <col min="5" max="5" width="18" style="16" customWidth="1"/>
    <col min="6" max="6" width="9" style="16" customWidth="1"/>
    <col min="7" max="7" width="10" style="16" customWidth="1"/>
    <col min="8" max="8" width="9.140625" style="16" customWidth="1"/>
    <col min="9" max="9" width="12" style="16" customWidth="1"/>
    <col min="10" max="10" width="10.28515625" style="16" customWidth="1"/>
    <col min="11" max="11" width="12.28515625" style="16" customWidth="1"/>
    <col min="12" max="12" width="10.85546875" style="16" customWidth="1"/>
    <col min="13" max="13" width="25.5703125" style="16" customWidth="1"/>
    <col min="14" max="14" width="14" style="16" customWidth="1"/>
    <col min="15" max="16384" width="9.140625" style="6"/>
  </cols>
  <sheetData>
    <row r="1" spans="1:14" s="3" customFormat="1">
      <c r="A1" s="1"/>
      <c r="B1" s="1" t="s">
        <v>0</v>
      </c>
      <c r="C1" s="2">
        <v>15.5</v>
      </c>
      <c r="D1" s="1" t="s">
        <v>52</v>
      </c>
      <c r="E1" s="1"/>
      <c r="F1" s="1"/>
      <c r="G1" s="1"/>
      <c r="H1" s="1"/>
      <c r="I1" s="1"/>
      <c r="J1" s="1"/>
      <c r="K1" s="1"/>
      <c r="L1" s="1"/>
      <c r="M1" s="1"/>
      <c r="N1" s="16"/>
    </row>
    <row r="2" spans="1:14" s="5" customFormat="1">
      <c r="A2" s="4"/>
      <c r="B2" s="1" t="s">
        <v>19</v>
      </c>
      <c r="C2" s="2">
        <v>15.5</v>
      </c>
      <c r="D2" s="1" t="s">
        <v>53</v>
      </c>
      <c r="E2" s="4"/>
      <c r="F2" s="4"/>
      <c r="G2" s="4"/>
      <c r="H2" s="4"/>
      <c r="I2" s="4"/>
      <c r="J2" s="4"/>
      <c r="K2" s="4"/>
      <c r="L2" s="4"/>
      <c r="M2" s="4"/>
      <c r="N2" s="11"/>
    </row>
    <row r="3" spans="1:14" ht="6" customHeight="1"/>
    <row r="4" spans="1:14" s="18" customFormat="1" ht="18.75" customHeight="1">
      <c r="A4" s="21"/>
      <c r="B4" s="21"/>
      <c r="C4" s="21"/>
      <c r="D4" s="22"/>
      <c r="E4" s="28" t="s">
        <v>15</v>
      </c>
      <c r="F4" s="52" t="s">
        <v>21</v>
      </c>
      <c r="G4" s="53"/>
      <c r="H4" s="54"/>
      <c r="I4" s="52" t="s">
        <v>18</v>
      </c>
      <c r="J4" s="53"/>
      <c r="K4" s="53"/>
      <c r="L4" s="54"/>
      <c r="M4" s="21"/>
      <c r="N4" s="19"/>
    </row>
    <row r="5" spans="1:14" s="18" customFormat="1" ht="18.75" customHeight="1">
      <c r="A5" s="55" t="s">
        <v>13</v>
      </c>
      <c r="B5" s="55"/>
      <c r="C5" s="55"/>
      <c r="D5" s="56"/>
      <c r="E5" s="33" t="s">
        <v>24</v>
      </c>
      <c r="F5" s="57" t="s">
        <v>22</v>
      </c>
      <c r="G5" s="58"/>
      <c r="H5" s="59"/>
      <c r="I5" s="57" t="s">
        <v>23</v>
      </c>
      <c r="J5" s="58"/>
      <c r="K5" s="58"/>
      <c r="L5" s="59"/>
      <c r="M5" s="49" t="s">
        <v>9</v>
      </c>
      <c r="N5" s="19"/>
    </row>
    <row r="6" spans="1:14" s="18" customFormat="1" ht="18.75" customHeight="1">
      <c r="A6" s="55"/>
      <c r="B6" s="55"/>
      <c r="C6" s="55"/>
      <c r="D6" s="56"/>
      <c r="E6" s="33" t="s">
        <v>16</v>
      </c>
      <c r="F6" s="27" t="s">
        <v>1</v>
      </c>
      <c r="G6" s="23" t="s">
        <v>5</v>
      </c>
      <c r="H6" s="29" t="s">
        <v>6</v>
      </c>
      <c r="I6" s="27" t="s">
        <v>1</v>
      </c>
      <c r="J6" s="23" t="s">
        <v>5</v>
      </c>
      <c r="K6" s="29" t="s">
        <v>6</v>
      </c>
      <c r="L6" s="29" t="s">
        <v>4</v>
      </c>
      <c r="M6" s="49"/>
      <c r="N6" s="19"/>
    </row>
    <row r="7" spans="1:14" s="18" customFormat="1" ht="18.75" customHeight="1">
      <c r="A7" s="12"/>
      <c r="B7" s="12"/>
      <c r="C7" s="12"/>
      <c r="D7" s="13"/>
      <c r="E7" s="31" t="s">
        <v>17</v>
      </c>
      <c r="F7" s="30" t="s">
        <v>2</v>
      </c>
      <c r="G7" s="17" t="s">
        <v>7</v>
      </c>
      <c r="H7" s="32" t="s">
        <v>12</v>
      </c>
      <c r="I7" s="30" t="s">
        <v>2</v>
      </c>
      <c r="J7" s="17" t="s">
        <v>7</v>
      </c>
      <c r="K7" s="32" t="s">
        <v>12</v>
      </c>
      <c r="L7" s="32" t="s">
        <v>3</v>
      </c>
      <c r="M7" s="12"/>
      <c r="N7" s="19"/>
    </row>
    <row r="8" spans="1:14" s="5" customFormat="1" ht="22.5" customHeight="1">
      <c r="A8" s="50" t="s">
        <v>14</v>
      </c>
      <c r="B8" s="50"/>
      <c r="C8" s="50"/>
      <c r="D8" s="51"/>
      <c r="E8" s="37"/>
      <c r="F8" s="38">
        <f>SUM(F9,F11,F14,F19)</f>
        <v>744.12</v>
      </c>
      <c r="G8" s="38">
        <f t="shared" ref="G8:K8" si="0">SUM(G9,G11,G14,G19)</f>
        <v>78</v>
      </c>
      <c r="H8" s="38">
        <f t="shared" si="0"/>
        <v>666.12</v>
      </c>
      <c r="I8" s="39">
        <f t="shared" si="0"/>
        <v>2635043</v>
      </c>
      <c r="J8" s="39">
        <f t="shared" si="0"/>
        <v>2790</v>
      </c>
      <c r="K8" s="39">
        <f t="shared" si="0"/>
        <v>1747050</v>
      </c>
      <c r="L8" s="40">
        <f>SUM(L9,L11,L14,L19)</f>
        <v>885163</v>
      </c>
      <c r="M8" s="25" t="s">
        <v>2</v>
      </c>
      <c r="N8" s="4"/>
    </row>
    <row r="9" spans="1:14" s="5" customFormat="1" ht="21" customHeight="1">
      <c r="A9" s="24" t="s">
        <v>26</v>
      </c>
      <c r="C9" s="25"/>
      <c r="D9" s="26"/>
      <c r="E9" s="41"/>
      <c r="F9" s="41">
        <f>SUM(F10)</f>
        <v>646.57000000000005</v>
      </c>
      <c r="G9" s="41">
        <f t="shared" ref="G9:L9" si="1">SUM(G10)</f>
        <v>78</v>
      </c>
      <c r="H9" s="41">
        <f t="shared" si="1"/>
        <v>568.57000000000005</v>
      </c>
      <c r="I9" s="41">
        <f t="shared" si="1"/>
        <v>2229378</v>
      </c>
      <c r="J9" s="41">
        <f t="shared" si="1"/>
        <v>2790</v>
      </c>
      <c r="K9" s="41">
        <f t="shared" si="1"/>
        <v>1478836</v>
      </c>
      <c r="L9" s="41">
        <f t="shared" si="1"/>
        <v>747752</v>
      </c>
      <c r="M9" s="24" t="s">
        <v>27</v>
      </c>
      <c r="N9" s="4"/>
    </row>
    <row r="10" spans="1:14" s="5" customFormat="1" ht="21" customHeight="1">
      <c r="A10" s="7"/>
      <c r="B10" s="7" t="s">
        <v>28</v>
      </c>
      <c r="C10" s="25"/>
      <c r="D10" s="26"/>
      <c r="E10" s="42">
        <v>71.069999999999993</v>
      </c>
      <c r="F10" s="43">
        <v>646.57000000000005</v>
      </c>
      <c r="G10" s="44">
        <v>78</v>
      </c>
      <c r="H10" s="42">
        <v>568.57000000000005</v>
      </c>
      <c r="I10" s="45">
        <v>2229378</v>
      </c>
      <c r="J10" s="46">
        <v>2790</v>
      </c>
      <c r="K10" s="45">
        <v>1478836</v>
      </c>
      <c r="L10" s="45">
        <v>747752</v>
      </c>
      <c r="M10" s="20" t="s">
        <v>29</v>
      </c>
      <c r="N10" s="4"/>
    </row>
    <row r="11" spans="1:14" s="5" customFormat="1" ht="21" customHeight="1">
      <c r="A11" s="5" t="s">
        <v>30</v>
      </c>
      <c r="C11" s="25"/>
      <c r="D11" s="26"/>
      <c r="E11" s="47"/>
      <c r="F11" s="47">
        <f>SUM(F12:F13)</f>
        <v>34.44</v>
      </c>
      <c r="G11" s="44" t="s">
        <v>25</v>
      </c>
      <c r="H11" s="47">
        <f>SUM(H12:H13)</f>
        <v>34.44</v>
      </c>
      <c r="I11" s="47">
        <f>SUM(I12:I13)</f>
        <v>141117</v>
      </c>
      <c r="J11" s="44" t="s">
        <v>25</v>
      </c>
      <c r="K11" s="47">
        <f>SUM(K12:K13)</f>
        <v>93840</v>
      </c>
      <c r="L11" s="47">
        <f>SUM(L12:L13)</f>
        <v>47237</v>
      </c>
      <c r="M11" s="24" t="s">
        <v>31</v>
      </c>
      <c r="N11" s="4"/>
    </row>
    <row r="12" spans="1:14" s="7" customFormat="1" ht="21" customHeight="1">
      <c r="B12" s="7" t="s">
        <v>32</v>
      </c>
      <c r="C12" s="34"/>
      <c r="D12" s="35"/>
      <c r="E12" s="48">
        <v>96.44</v>
      </c>
      <c r="F12" s="44" t="s">
        <v>25</v>
      </c>
      <c r="G12" s="44" t="s">
        <v>25</v>
      </c>
      <c r="H12" s="44" t="s">
        <v>25</v>
      </c>
      <c r="I12" s="45">
        <v>40</v>
      </c>
      <c r="J12" s="44" t="s">
        <v>25</v>
      </c>
      <c r="K12" s="45" t="s">
        <v>25</v>
      </c>
      <c r="L12" s="45" t="s">
        <v>25</v>
      </c>
      <c r="M12" s="20" t="s">
        <v>33</v>
      </c>
      <c r="N12" s="11"/>
    </row>
    <row r="13" spans="1:14" s="7" customFormat="1" ht="21" customHeight="1">
      <c r="B13" s="7" t="s">
        <v>34</v>
      </c>
      <c r="C13" s="34"/>
      <c r="D13" s="35"/>
      <c r="E13" s="48">
        <v>102.73</v>
      </c>
      <c r="F13" s="44">
        <v>34.44</v>
      </c>
      <c r="G13" s="44" t="s">
        <v>25</v>
      </c>
      <c r="H13" s="44">
        <v>34.44</v>
      </c>
      <c r="I13" s="45">
        <v>141077</v>
      </c>
      <c r="J13" s="44" t="s">
        <v>25</v>
      </c>
      <c r="K13" s="45">
        <v>93840</v>
      </c>
      <c r="L13" s="45">
        <v>47237</v>
      </c>
      <c r="M13" s="20" t="s">
        <v>35</v>
      </c>
      <c r="N13" s="11"/>
    </row>
    <row r="14" spans="1:14" s="5" customFormat="1" ht="21" customHeight="1">
      <c r="A14" s="5" t="s">
        <v>36</v>
      </c>
      <c r="C14" s="25"/>
      <c r="D14" s="26"/>
      <c r="E14" s="47"/>
      <c r="F14" s="47">
        <f>SUM(F15:F18)</f>
        <v>20.46</v>
      </c>
      <c r="G14" s="44" t="s">
        <v>25</v>
      </c>
      <c r="H14" s="47">
        <f t="shared" ref="H14:K14" si="2">SUM(H15:H18)</f>
        <v>20.46</v>
      </c>
      <c r="I14" s="47">
        <f>SUM(I15:I18)</f>
        <v>84633</v>
      </c>
      <c r="J14" s="44" t="s">
        <v>25</v>
      </c>
      <c r="K14" s="47">
        <f t="shared" si="2"/>
        <v>54802</v>
      </c>
      <c r="L14" s="47">
        <f>SUM(L15:L18)</f>
        <v>29831</v>
      </c>
      <c r="M14" s="24" t="s">
        <v>37</v>
      </c>
      <c r="N14" s="4"/>
    </row>
    <row r="15" spans="1:14" s="7" customFormat="1" ht="21" customHeight="1">
      <c r="B15" s="7" t="s">
        <v>38</v>
      </c>
      <c r="C15" s="34"/>
      <c r="D15" s="35"/>
      <c r="E15" s="42">
        <v>46.01</v>
      </c>
      <c r="F15" s="43">
        <v>0.46</v>
      </c>
      <c r="G15" s="44" t="s">
        <v>25</v>
      </c>
      <c r="H15" s="42">
        <v>0.46</v>
      </c>
      <c r="I15" s="45">
        <v>2625</v>
      </c>
      <c r="J15" s="44" t="s">
        <v>25</v>
      </c>
      <c r="K15" s="45">
        <v>1750</v>
      </c>
      <c r="L15" s="45">
        <v>875</v>
      </c>
      <c r="M15" s="20" t="s">
        <v>39</v>
      </c>
      <c r="N15" s="11"/>
    </row>
    <row r="16" spans="1:14" s="7" customFormat="1" ht="21" customHeight="1">
      <c r="B16" s="7" t="s">
        <v>40</v>
      </c>
      <c r="C16" s="34"/>
      <c r="D16" s="35"/>
      <c r="E16" s="42">
        <v>51.88</v>
      </c>
      <c r="F16" s="43">
        <v>0.09</v>
      </c>
      <c r="G16" s="44" t="s">
        <v>25</v>
      </c>
      <c r="H16" s="42">
        <v>0.09</v>
      </c>
      <c r="I16" s="45">
        <v>1170</v>
      </c>
      <c r="J16" s="44" t="s">
        <v>25</v>
      </c>
      <c r="K16" s="45">
        <v>780</v>
      </c>
      <c r="L16" s="45">
        <v>390</v>
      </c>
      <c r="M16" s="7" t="s">
        <v>41</v>
      </c>
      <c r="N16" s="11"/>
    </row>
    <row r="17" spans="1:14" s="7" customFormat="1" ht="21" customHeight="1">
      <c r="B17" s="7" t="s">
        <v>42</v>
      </c>
      <c r="C17" s="34"/>
      <c r="D17" s="35"/>
      <c r="E17" s="42">
        <v>58</v>
      </c>
      <c r="F17" s="43">
        <v>19.91</v>
      </c>
      <c r="G17" s="44" t="s">
        <v>25</v>
      </c>
      <c r="H17" s="42">
        <v>19.91</v>
      </c>
      <c r="I17" s="45">
        <v>80748</v>
      </c>
      <c r="J17" s="44" t="s">
        <v>25</v>
      </c>
      <c r="K17" s="45">
        <v>52212</v>
      </c>
      <c r="L17" s="45">
        <v>28536</v>
      </c>
      <c r="M17" s="7" t="s">
        <v>43</v>
      </c>
      <c r="N17" s="11"/>
    </row>
    <row r="18" spans="1:14" s="7" customFormat="1" ht="21" customHeight="1">
      <c r="B18" s="7" t="s">
        <v>44</v>
      </c>
      <c r="D18" s="8"/>
      <c r="E18" s="42">
        <v>62.75</v>
      </c>
      <c r="F18" s="43" t="s">
        <v>25</v>
      </c>
      <c r="G18" s="44" t="s">
        <v>25</v>
      </c>
      <c r="H18" s="42" t="s">
        <v>25</v>
      </c>
      <c r="I18" s="45">
        <v>90</v>
      </c>
      <c r="J18" s="44" t="s">
        <v>25</v>
      </c>
      <c r="K18" s="45">
        <v>60</v>
      </c>
      <c r="L18" s="45">
        <v>30</v>
      </c>
      <c r="M18" s="7" t="s">
        <v>45</v>
      </c>
      <c r="N18" s="11"/>
    </row>
    <row r="19" spans="1:14" s="5" customFormat="1" ht="21" customHeight="1">
      <c r="A19" s="5" t="s">
        <v>46</v>
      </c>
      <c r="D19" s="36"/>
      <c r="E19" s="37"/>
      <c r="F19" s="39">
        <f>SUM(F20:F21)</f>
        <v>42.65</v>
      </c>
      <c r="G19" s="45" t="s">
        <v>25</v>
      </c>
      <c r="H19" s="39">
        <f t="shared" ref="H19:K19" si="3">SUM(H20:H21)</f>
        <v>42.65</v>
      </c>
      <c r="I19" s="39">
        <f t="shared" si="3"/>
        <v>179915</v>
      </c>
      <c r="J19" s="45" t="s">
        <v>25</v>
      </c>
      <c r="K19" s="39">
        <f t="shared" si="3"/>
        <v>119572</v>
      </c>
      <c r="L19" s="41">
        <f>SUM(L20:L21)</f>
        <v>60343</v>
      </c>
      <c r="M19" s="5" t="s">
        <v>47</v>
      </c>
      <c r="N19" s="4"/>
    </row>
    <row r="20" spans="1:14" s="7" customFormat="1" ht="21" customHeight="1">
      <c r="B20" s="7" t="s">
        <v>48</v>
      </c>
      <c r="D20" s="8"/>
      <c r="E20" s="42">
        <v>85.44</v>
      </c>
      <c r="F20" s="43" t="s">
        <v>25</v>
      </c>
      <c r="G20" s="44" t="s">
        <v>25</v>
      </c>
      <c r="H20" s="42" t="s">
        <v>25</v>
      </c>
      <c r="I20" s="45">
        <v>10</v>
      </c>
      <c r="J20" s="44" t="s">
        <v>25</v>
      </c>
      <c r="K20" s="44" t="s">
        <v>25</v>
      </c>
      <c r="L20" s="45">
        <v>10</v>
      </c>
      <c r="M20" s="7" t="s">
        <v>49</v>
      </c>
      <c r="N20" s="11"/>
    </row>
    <row r="21" spans="1:14" s="7" customFormat="1" ht="21" customHeight="1">
      <c r="B21" s="7" t="s">
        <v>50</v>
      </c>
      <c r="D21" s="8"/>
      <c r="E21" s="42">
        <v>89.95</v>
      </c>
      <c r="F21" s="43">
        <v>42.65</v>
      </c>
      <c r="G21" s="44" t="s">
        <v>25</v>
      </c>
      <c r="H21" s="42">
        <v>42.65</v>
      </c>
      <c r="I21" s="45">
        <v>179905</v>
      </c>
      <c r="J21" s="44" t="s">
        <v>25</v>
      </c>
      <c r="K21" s="45">
        <v>119572</v>
      </c>
      <c r="L21" s="45">
        <v>60333</v>
      </c>
      <c r="M21" s="7" t="s">
        <v>51</v>
      </c>
      <c r="N21" s="11"/>
    </row>
    <row r="22" spans="1:14" s="7" customFormat="1" ht="21" customHeight="1">
      <c r="D22" s="8"/>
      <c r="F22" s="9"/>
      <c r="G22" s="10"/>
      <c r="I22" s="10"/>
      <c r="K22" s="10"/>
      <c r="L22" s="10"/>
      <c r="N22" s="11"/>
    </row>
    <row r="23" spans="1:14" s="7" customFormat="1" ht="21" customHeight="1">
      <c r="D23" s="8"/>
      <c r="F23" s="9"/>
      <c r="G23" s="10"/>
      <c r="I23" s="10"/>
      <c r="K23" s="10"/>
      <c r="M23" s="9"/>
      <c r="N23" s="11"/>
    </row>
    <row r="24" spans="1:14" s="7" customFormat="1" ht="3" customHeight="1">
      <c r="A24" s="12"/>
      <c r="B24" s="12"/>
      <c r="C24" s="12"/>
      <c r="D24" s="13"/>
      <c r="E24" s="12"/>
      <c r="F24" s="14"/>
      <c r="G24" s="15"/>
      <c r="H24" s="12"/>
      <c r="I24" s="15"/>
      <c r="J24" s="12"/>
      <c r="K24" s="15"/>
      <c r="L24" s="12"/>
      <c r="M24" s="14"/>
      <c r="N24" s="11"/>
    </row>
    <row r="25" spans="1:14" s="7" customFormat="1" ht="3" customHeight="1">
      <c r="A25" s="11"/>
      <c r="B25" s="11"/>
      <c r="M25" s="11"/>
      <c r="N25" s="11"/>
    </row>
    <row r="26" spans="1:14" s="18" customFormat="1" ht="16.5" customHeight="1">
      <c r="A26" s="11" t="s">
        <v>11</v>
      </c>
      <c r="B26" s="19"/>
      <c r="C26" s="19"/>
      <c r="D26" s="19"/>
      <c r="E26" s="19"/>
      <c r="F26" s="19"/>
      <c r="I26" s="11" t="s">
        <v>20</v>
      </c>
      <c r="J26" s="19"/>
      <c r="K26" s="19"/>
      <c r="L26" s="19"/>
      <c r="M26" s="19"/>
      <c r="N26" s="19"/>
    </row>
    <row r="27" spans="1:14" s="18" customFormat="1" ht="19.5" customHeight="1">
      <c r="B27" s="11" t="s">
        <v>8</v>
      </c>
      <c r="C27" s="19"/>
      <c r="D27" s="19"/>
      <c r="E27" s="19"/>
      <c r="F27" s="19"/>
      <c r="I27" s="11" t="s">
        <v>10</v>
      </c>
      <c r="J27" s="19"/>
      <c r="K27" s="19"/>
      <c r="L27" s="19"/>
      <c r="M27" s="19"/>
      <c r="N27" s="19"/>
    </row>
    <row r="28" spans="1:14" s="18" customFormat="1" ht="15.75">
      <c r="A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s="18" customFormat="1" ht="15.75" customHeight="1">
      <c r="A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s="7" customFormat="1" ht="17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s="7" customFormat="1" ht="17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s="7" customFormat="1" ht="17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s="7" customFormat="1" ht="17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s="7" customFormat="1" ht="17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s="7" customFormat="1" ht="17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s="7" customFormat="1" ht="17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s="7" customFormat="1" ht="17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s="7" customFormat="1" ht="17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s="7" customFormat="1" ht="17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s="7" customFormat="1" ht="17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s="7" customFormat="1" ht="17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s="7" customFormat="1" ht="17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s="7" customFormat="1" ht="17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s="7" customFormat="1" ht="17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s="7" customFormat="1" ht="17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s="7" customFormat="1" ht="17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s="7" customFormat="1" ht="17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s="7" customFormat="1" ht="17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</sheetData>
  <mergeCells count="7">
    <mergeCell ref="M5:M6"/>
    <mergeCell ref="A8:D8"/>
    <mergeCell ref="F4:H4"/>
    <mergeCell ref="I4:L4"/>
    <mergeCell ref="A5:D6"/>
    <mergeCell ref="F5:H5"/>
    <mergeCell ref="I5:L5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2018-03-15T02:54:58Z</cp:lastPrinted>
  <dcterms:created xsi:type="dcterms:W3CDTF">2004-08-20T21:28:46Z</dcterms:created>
  <dcterms:modified xsi:type="dcterms:W3CDTF">2018-03-15T02:55:07Z</dcterms:modified>
</cp:coreProperties>
</file>