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7.5" sheetId="1" r:id="rId1"/>
  </sheets>
  <definedNames>
    <definedName name="_xlnm.Print_Area" localSheetId="0">'T-7.5'!$A$1:$S$31</definedName>
  </definedNames>
  <calcPr calcId="124519"/>
</workbook>
</file>

<file path=xl/calcChain.xml><?xml version="1.0" encoding="utf-8"?>
<calcChain xmlns="http://schemas.openxmlformats.org/spreadsheetml/2006/main">
  <c r="K27" i="1"/>
  <c r="K21" s="1"/>
  <c r="K26"/>
  <c r="E26"/>
  <c r="K25"/>
  <c r="E25"/>
  <c r="K24"/>
  <c r="E24"/>
  <c r="K23"/>
  <c r="E23"/>
  <c r="E21" s="1"/>
  <c r="K22"/>
  <c r="E22"/>
  <c r="M21"/>
  <c r="L21"/>
  <c r="J21"/>
  <c r="I21"/>
  <c r="H21"/>
  <c r="G21"/>
  <c r="F21"/>
  <c r="K20"/>
  <c r="E20"/>
  <c r="K19"/>
  <c r="E19"/>
  <c r="K18"/>
  <c r="E18"/>
  <c r="K17"/>
  <c r="E17"/>
  <c r="K16"/>
  <c r="K15" s="1"/>
  <c r="M15"/>
  <c r="L15"/>
  <c r="J15"/>
  <c r="I15"/>
  <c r="H15"/>
  <c r="G15"/>
  <c r="F15"/>
  <c r="E15"/>
  <c r="K14"/>
  <c r="K13"/>
  <c r="K12"/>
  <c r="K11"/>
  <c r="M10"/>
  <c r="L10"/>
  <c r="K10"/>
  <c r="J10"/>
  <c r="J9" s="1"/>
  <c r="I10"/>
  <c r="H10"/>
  <c r="G10"/>
  <c r="G9" s="1"/>
  <c r="F10"/>
  <c r="F9" s="1"/>
  <c r="E10"/>
  <c r="I9"/>
  <c r="H9"/>
  <c r="E9"/>
</calcChain>
</file>

<file path=xl/sharedStrings.xml><?xml version="1.0" encoding="utf-8"?>
<sst xmlns="http://schemas.openxmlformats.org/spreadsheetml/2006/main" count="101" uniqueCount="53">
  <si>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</si>
  <si>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</si>
  <si>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Table</t>
  </si>
  <si>
    <t xml:space="preserve">Population Aged 15 Years and Over to Desirability for Development by Sex, Labour Force Status, Level of Education Attainment </t>
  </si>
  <si>
    <t>and Age Groups: 2014 - 2016</t>
  </si>
  <si>
    <t>รายการ</t>
  </si>
  <si>
    <t>2557  (2014)</t>
  </si>
  <si>
    <t>2558 (2015)</t>
  </si>
  <si>
    <t>2559  (2016)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</si>
  <si>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</si>
  <si>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</si>
  <si>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</si>
  <si>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</si>
  <si>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</si>
  <si>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</si>
  <si>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</si>
  <si>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</si>
  <si>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</si>
  <si>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</si>
  <si>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</si>
  <si>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</si>
  <si>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</si>
  <si>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</si>
  <si>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 xml:space="preserve"> -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</si>
  <si>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</si>
  <si>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</si>
  <si>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</si>
  <si>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</si>
  <si>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</si>
  <si>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</si>
  <si>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</si>
  <si>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</si>
  <si>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</si>
  <si>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</si>
  <si>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</si>
  <si>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</si>
  <si>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</si>
  <si>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</si>
  <si>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</si>
  <si>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</si>
  <si>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</si>
  <si>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</si>
  <si>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</si>
  <si>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</si>
  <si>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</si>
  <si>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</si>
  <si>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</si>
  <si>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</si>
  <si>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</si>
  <si>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</si>
  <si>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</si>
  <si>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พ.ศ.2557 - 2559  จังหวัดสุพรรณบุรี  สำนักงานสถิติแห่งชาติ</t>
  </si>
  <si>
    <t>Source:  The 2014 - 2016 Skill Development Survey: Suphanburi 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</si>
</sst>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13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7" fillId="0" borderId="13" xfId="1" applyNumberFormat="1" applyFont="1" applyBorder="1" applyAlignment="1">
      <alignment horizontal="right"/>
    </xf>
    <xf numFmtId="187" fontId="7" fillId="0" borderId="14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/>
    </xf>
    <xf numFmtId="187" fontId="8" fillId="0" borderId="13" xfId="1" applyNumberFormat="1" applyFont="1" applyBorder="1" applyAlignment="1">
      <alignment horizontal="right"/>
    </xf>
    <xf numFmtId="187" fontId="8" fillId="0" borderId="14" xfId="1" applyNumberFormat="1" applyFont="1" applyBorder="1" applyAlignment="1">
      <alignment horizontal="right"/>
    </xf>
    <xf numFmtId="187" fontId="8" fillId="0" borderId="6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2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9" fillId="0" borderId="0" xfId="0" applyFont="1"/>
    <xf numFmtId="0" fontId="9" fillId="0" borderId="0" xfId="2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6" fillId="0" borderId="0" xfId="0" applyFont="1"/>
  </cellXfs>
  <cellStyles count="5">
    <cellStyle name="Comma" xfId="1" builtinId="3"/>
    <cellStyle name="Comma 2" xfId="3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19050</xdr:colOff>
      <xdr:row>0</xdr:row>
      <xdr:rowOff>28575</xdr:rowOff>
    </xdr:from>
    <xdr:to>
      <xdr:col>19</xdr:col>
      <xdr:colOff>142875</xdr:colOff>
      <xdr:row>31</xdr:row>
      <xdr:rowOff>38100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544050" y="28575"/>
          <a:ext cx="600075" cy="6734175"/>
          <a:chOff x="1003" y="0"/>
          <a:chExt cx="58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9" y="486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5"/>
  <sheetViews>
    <sheetView showGridLines="0" tabSelected="1" workbookViewId="0">
      <selection activeCell="U16" sqref="U16"/>
    </sheetView>
  </sheetViews>
  <sheetFormatPr defaultRowHeight="18.75"/>
  <cols>
    <col min="1" max="1" width="1.7109375" style="54" customWidth="1"/>
    <col min="2" max="2" width="6.140625" style="54" customWidth="1"/>
    <col min="3" max="3" width="4.5703125" style="54" customWidth="1"/>
    <col min="4" max="4" width="10.5703125" style="54" customWidth="1"/>
    <col min="5" max="13" width="10.28515625" style="54" customWidth="1"/>
    <col min="14" max="14" width="1" style="54" customWidth="1"/>
    <col min="15" max="15" width="1.5703125" style="54" customWidth="1"/>
    <col min="16" max="16" width="24.7109375" style="54" customWidth="1"/>
    <col min="17" max="17" width="9.140625" style="54" hidden="1" customWidth="1"/>
    <col min="18" max="18" width="2.28515625" style="54" customWidth="1"/>
    <col min="19" max="19" width="4.85546875" style="54" customWidth="1"/>
    <col min="20" max="16384" width="9.140625" style="54"/>
  </cols>
  <sheetData>
    <row r="1" spans="1:18" s="1" customFormat="1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>
      <c r="A3" s="1"/>
      <c r="B3" s="1"/>
      <c r="C3" s="2"/>
      <c r="D3" s="1" t="s">
        <v>4</v>
      </c>
      <c r="O3" s="6"/>
      <c r="P3" s="7"/>
    </row>
    <row r="4" spans="1:18" s="8" customFormat="1" ht="5.25" customHeight="1">
      <c r="P4" s="7"/>
    </row>
    <row r="5" spans="1:18" s="17" customFormat="1" ht="20.2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>
      <c r="A9" s="32" t="s">
        <v>16</v>
      </c>
      <c r="B9" s="32"/>
      <c r="C9" s="32"/>
      <c r="D9" s="32"/>
      <c r="E9" s="33">
        <f t="shared" ref="E9:J9" si="0">E10</f>
        <v>23954</v>
      </c>
      <c r="F9" s="33">
        <f t="shared" si="0"/>
        <v>14577</v>
      </c>
      <c r="G9" s="33">
        <f t="shared" si="0"/>
        <v>9377</v>
      </c>
      <c r="H9" s="33">
        <f t="shared" si="0"/>
        <v>36282</v>
      </c>
      <c r="I9" s="33">
        <f t="shared" si="0"/>
        <v>12760</v>
      </c>
      <c r="J9" s="34">
        <f t="shared" si="0"/>
        <v>12988</v>
      </c>
      <c r="K9" s="34">
        <v>19250</v>
      </c>
      <c r="L9" s="34">
        <v>7776</v>
      </c>
      <c r="M9" s="34">
        <v>11474</v>
      </c>
      <c r="N9" s="6"/>
      <c r="O9" s="32" t="s">
        <v>13</v>
      </c>
      <c r="P9" s="32"/>
      <c r="Q9" s="32"/>
    </row>
    <row r="10" spans="1:18" s="5" customFormat="1" ht="18.75" customHeight="1">
      <c r="A10" s="5" t="s">
        <v>17</v>
      </c>
      <c r="E10" s="35">
        <f t="shared" ref="E10:J10" si="1">SUM(E11:E14)</f>
        <v>23954</v>
      </c>
      <c r="F10" s="36">
        <f t="shared" si="1"/>
        <v>14577</v>
      </c>
      <c r="G10" s="37">
        <f t="shared" si="1"/>
        <v>9377</v>
      </c>
      <c r="H10" s="34">
        <f t="shared" si="1"/>
        <v>36282</v>
      </c>
      <c r="I10" s="34">
        <f t="shared" si="1"/>
        <v>12760</v>
      </c>
      <c r="J10" s="34">
        <f t="shared" si="1"/>
        <v>12988</v>
      </c>
      <c r="K10" s="34">
        <f>SUM(K11:K14)</f>
        <v>19250</v>
      </c>
      <c r="L10" s="34">
        <f t="shared" ref="L10:M10" si="2">SUM(L11:L14)</f>
        <v>7776</v>
      </c>
      <c r="M10" s="34">
        <f t="shared" si="2"/>
        <v>11474</v>
      </c>
      <c r="N10" s="6"/>
      <c r="O10" s="6" t="s">
        <v>18</v>
      </c>
      <c r="P10" s="6"/>
      <c r="Q10" s="6"/>
      <c r="R10" s="6"/>
    </row>
    <row r="11" spans="1:18" s="17" customFormat="1" ht="18.75" customHeight="1">
      <c r="A11" s="17" t="s">
        <v>19</v>
      </c>
      <c r="B11" s="17" t="s">
        <v>20</v>
      </c>
      <c r="E11" s="38">
        <v>17152</v>
      </c>
      <c r="F11" s="39">
        <v>12172</v>
      </c>
      <c r="G11" s="40">
        <v>4980</v>
      </c>
      <c r="H11" s="41">
        <v>21884</v>
      </c>
      <c r="I11" s="41">
        <v>12406</v>
      </c>
      <c r="J11" s="41">
        <v>9124</v>
      </c>
      <c r="K11" s="34">
        <f>SUM(L11:M11)</f>
        <v>14316</v>
      </c>
      <c r="L11" s="42">
        <v>7072</v>
      </c>
      <c r="M11" s="42">
        <v>7244</v>
      </c>
      <c r="N11" s="16"/>
      <c r="O11" s="16"/>
      <c r="P11" s="16" t="s">
        <v>21</v>
      </c>
      <c r="Q11" s="16"/>
      <c r="R11" s="16"/>
    </row>
    <row r="12" spans="1:18" s="17" customFormat="1" ht="18.75" customHeight="1">
      <c r="B12" s="17" t="s">
        <v>22</v>
      </c>
      <c r="E12" s="41" t="s">
        <v>23</v>
      </c>
      <c r="F12" s="41" t="s">
        <v>23</v>
      </c>
      <c r="G12" s="41" t="s">
        <v>23</v>
      </c>
      <c r="H12" s="41">
        <v>284</v>
      </c>
      <c r="I12" s="41">
        <v>354</v>
      </c>
      <c r="J12" s="41" t="s">
        <v>23</v>
      </c>
      <c r="K12" s="34">
        <f t="shared" ref="K12:K14" si="3">SUM(L12:M12)</f>
        <v>0</v>
      </c>
      <c r="L12" s="42" t="s">
        <v>24</v>
      </c>
      <c r="M12" s="42" t="s">
        <v>24</v>
      </c>
      <c r="N12" s="16"/>
      <c r="O12" s="16"/>
      <c r="P12" s="16" t="s">
        <v>25</v>
      </c>
      <c r="Q12" s="16"/>
      <c r="R12" s="16"/>
    </row>
    <row r="13" spans="1:18" s="17" customFormat="1" ht="18.75" customHeight="1">
      <c r="B13" s="17" t="s">
        <v>26</v>
      </c>
      <c r="E13" s="41" t="s">
        <v>23</v>
      </c>
      <c r="F13" s="41" t="s">
        <v>23</v>
      </c>
      <c r="G13" s="41" t="s">
        <v>23</v>
      </c>
      <c r="H13" s="41">
        <v>354</v>
      </c>
      <c r="I13" s="41" t="s">
        <v>23</v>
      </c>
      <c r="J13" s="41" t="s">
        <v>23</v>
      </c>
      <c r="K13" s="34">
        <f t="shared" si="3"/>
        <v>184</v>
      </c>
      <c r="L13" s="42" t="s">
        <v>24</v>
      </c>
      <c r="M13" s="42">
        <v>184</v>
      </c>
      <c r="N13" s="16"/>
      <c r="O13" s="16"/>
      <c r="P13" s="16" t="s">
        <v>27</v>
      </c>
      <c r="Q13" s="16"/>
      <c r="R13" s="16"/>
    </row>
    <row r="14" spans="1:18" s="17" customFormat="1" ht="18.75" customHeight="1">
      <c r="B14" s="17" t="s">
        <v>28</v>
      </c>
      <c r="E14" s="38">
        <v>6802</v>
      </c>
      <c r="F14" s="39">
        <v>2405</v>
      </c>
      <c r="G14" s="40">
        <v>4397</v>
      </c>
      <c r="H14" s="41">
        <v>13760</v>
      </c>
      <c r="I14" s="41" t="s">
        <v>23</v>
      </c>
      <c r="J14" s="41">
        <v>3864</v>
      </c>
      <c r="K14" s="34">
        <f t="shared" si="3"/>
        <v>4750</v>
      </c>
      <c r="L14" s="42">
        <v>704</v>
      </c>
      <c r="M14" s="42">
        <v>4046</v>
      </c>
      <c r="N14" s="16"/>
      <c r="O14" s="16"/>
      <c r="P14" s="16" t="s">
        <v>29</v>
      </c>
      <c r="Q14" s="16"/>
      <c r="R14" s="16"/>
    </row>
    <row r="15" spans="1:18" s="5" customFormat="1" ht="19.5" customHeight="1">
      <c r="A15" s="5" t="s">
        <v>30</v>
      </c>
      <c r="E15" s="33">
        <f t="shared" ref="E15:J15" si="4">SUM(E16:E20)</f>
        <v>23954</v>
      </c>
      <c r="F15" s="33">
        <f t="shared" si="4"/>
        <v>14576</v>
      </c>
      <c r="G15" s="33">
        <f t="shared" si="4"/>
        <v>9378</v>
      </c>
      <c r="H15" s="33">
        <f t="shared" si="4"/>
        <v>28970</v>
      </c>
      <c r="I15" s="33">
        <f t="shared" si="4"/>
        <v>15981</v>
      </c>
      <c r="J15" s="34">
        <f t="shared" si="4"/>
        <v>12987</v>
      </c>
      <c r="K15" s="34">
        <f>SUM(K16:K20)</f>
        <v>19250</v>
      </c>
      <c r="L15" s="34">
        <f>SUM(L16:L20)</f>
        <v>7776</v>
      </c>
      <c r="M15" s="34">
        <f t="shared" ref="M15" si="5">SUM(M16:M20)</f>
        <v>11474</v>
      </c>
      <c r="N15" s="6"/>
      <c r="O15" s="6" t="s">
        <v>31</v>
      </c>
      <c r="P15" s="6"/>
      <c r="Q15" s="6"/>
      <c r="R15" s="6"/>
    </row>
    <row r="16" spans="1:18" s="17" customFormat="1" ht="18.75" customHeight="1">
      <c r="B16" s="17" t="s">
        <v>32</v>
      </c>
      <c r="E16" s="41" t="s">
        <v>23</v>
      </c>
      <c r="F16" s="41" t="s">
        <v>23</v>
      </c>
      <c r="G16" s="41" t="s">
        <v>23</v>
      </c>
      <c r="H16" s="41" t="s">
        <v>24</v>
      </c>
      <c r="I16" s="41" t="s">
        <v>24</v>
      </c>
      <c r="J16" s="41" t="s">
        <v>24</v>
      </c>
      <c r="K16" s="41">
        <f>SUM(L16:M16)</f>
        <v>0</v>
      </c>
      <c r="L16" s="42" t="s">
        <v>24</v>
      </c>
      <c r="M16" s="42" t="s">
        <v>24</v>
      </c>
      <c r="N16" s="16"/>
      <c r="O16" s="16"/>
      <c r="P16" s="16" t="s">
        <v>33</v>
      </c>
      <c r="Q16" s="16"/>
      <c r="R16" s="16"/>
    </row>
    <row r="17" spans="1:18" s="17" customFormat="1" ht="18.75" customHeight="1">
      <c r="B17" s="17" t="s">
        <v>34</v>
      </c>
      <c r="E17" s="43">
        <f t="shared" ref="E17:E26" si="6">SUM(F17:G17)</f>
        <v>415</v>
      </c>
      <c r="F17" s="41">
        <v>415</v>
      </c>
      <c r="G17" s="41" t="s">
        <v>23</v>
      </c>
      <c r="H17" s="41">
        <v>1939</v>
      </c>
      <c r="I17" s="41" t="s">
        <v>24</v>
      </c>
      <c r="J17" s="41">
        <v>1939</v>
      </c>
      <c r="K17" s="41">
        <f t="shared" ref="K17:K20" si="7">SUM(L17:M17)</f>
        <v>566</v>
      </c>
      <c r="L17" s="42" t="s">
        <v>24</v>
      </c>
      <c r="M17" s="42">
        <v>566</v>
      </c>
      <c r="N17" s="16"/>
      <c r="O17" s="16"/>
      <c r="P17" s="16" t="s">
        <v>35</v>
      </c>
      <c r="Q17" s="16"/>
      <c r="R17" s="16"/>
    </row>
    <row r="18" spans="1:18" s="5" customFormat="1" ht="18.75" customHeight="1">
      <c r="A18" s="17"/>
      <c r="B18" s="17" t="s">
        <v>36</v>
      </c>
      <c r="C18" s="17"/>
      <c r="D18" s="17"/>
      <c r="E18" s="41">
        <f t="shared" si="6"/>
        <v>5378</v>
      </c>
      <c r="F18" s="41">
        <v>4166</v>
      </c>
      <c r="G18" s="42">
        <v>1212</v>
      </c>
      <c r="H18" s="41">
        <v>8137</v>
      </c>
      <c r="I18" s="41">
        <v>4227</v>
      </c>
      <c r="J18" s="41">
        <v>3909</v>
      </c>
      <c r="K18" s="41">
        <f t="shared" si="7"/>
        <v>6505</v>
      </c>
      <c r="L18" s="42">
        <v>2015</v>
      </c>
      <c r="M18" s="42">
        <v>4490</v>
      </c>
      <c r="N18" s="16"/>
      <c r="O18" s="6"/>
      <c r="P18" s="16" t="s">
        <v>37</v>
      </c>
      <c r="Q18" s="6"/>
      <c r="R18" s="6"/>
    </row>
    <row r="19" spans="1:18" s="5" customFormat="1" ht="18.75" customHeight="1">
      <c r="A19" s="17"/>
      <c r="B19" s="17" t="s">
        <v>38</v>
      </c>
      <c r="C19" s="17"/>
      <c r="D19" s="17"/>
      <c r="E19" s="41">
        <f t="shared" si="6"/>
        <v>17824</v>
      </c>
      <c r="F19" s="41">
        <v>9792</v>
      </c>
      <c r="G19" s="42">
        <v>8032</v>
      </c>
      <c r="H19" s="41">
        <v>15849</v>
      </c>
      <c r="I19" s="41">
        <v>10247</v>
      </c>
      <c r="J19" s="41">
        <v>5602</v>
      </c>
      <c r="K19" s="41">
        <f t="shared" si="7"/>
        <v>10319</v>
      </c>
      <c r="L19" s="42">
        <v>5009</v>
      </c>
      <c r="M19" s="42">
        <v>5310</v>
      </c>
      <c r="N19" s="16"/>
      <c r="O19" s="6"/>
      <c r="P19" s="16" t="s">
        <v>39</v>
      </c>
      <c r="Q19" s="6"/>
      <c r="R19" s="6"/>
    </row>
    <row r="20" spans="1:18" s="5" customFormat="1" ht="18.75" customHeight="1">
      <c r="A20" s="17"/>
      <c r="B20" s="17" t="s">
        <v>40</v>
      </c>
      <c r="C20" s="17"/>
      <c r="D20" s="17"/>
      <c r="E20" s="41">
        <f t="shared" si="6"/>
        <v>337</v>
      </c>
      <c r="F20" s="41">
        <v>203</v>
      </c>
      <c r="G20" s="42">
        <v>134</v>
      </c>
      <c r="H20" s="41">
        <v>3045</v>
      </c>
      <c r="I20" s="41">
        <v>1507</v>
      </c>
      <c r="J20" s="41">
        <v>1537</v>
      </c>
      <c r="K20" s="41">
        <f t="shared" si="7"/>
        <v>1860</v>
      </c>
      <c r="L20" s="42">
        <v>752</v>
      </c>
      <c r="M20" s="42">
        <v>1108</v>
      </c>
      <c r="N20" s="16"/>
      <c r="O20" s="6"/>
      <c r="P20" s="16" t="s">
        <v>41</v>
      </c>
      <c r="Q20" s="6"/>
      <c r="R20" s="6"/>
    </row>
    <row r="21" spans="1:18" s="5" customFormat="1" ht="19.5" customHeight="1">
      <c r="A21" s="5" t="s">
        <v>42</v>
      </c>
      <c r="E21" s="34">
        <f t="shared" ref="E21:J21" si="8">SUM(E22:E27)</f>
        <v>23952</v>
      </c>
      <c r="F21" s="33">
        <f t="shared" si="8"/>
        <v>14576</v>
      </c>
      <c r="G21" s="33">
        <f t="shared" si="8"/>
        <v>9376</v>
      </c>
      <c r="H21" s="33">
        <f t="shared" si="8"/>
        <v>28971</v>
      </c>
      <c r="I21" s="33">
        <f t="shared" si="8"/>
        <v>15982</v>
      </c>
      <c r="J21" s="34">
        <f t="shared" si="8"/>
        <v>12988</v>
      </c>
      <c r="K21" s="34">
        <f>SUM(K22:K27)</f>
        <v>19250</v>
      </c>
      <c r="L21" s="34">
        <f t="shared" ref="L21:M21" si="9">SUM(L22:L27)</f>
        <v>7776</v>
      </c>
      <c r="M21" s="34">
        <f t="shared" si="9"/>
        <v>11474</v>
      </c>
      <c r="N21" s="6"/>
      <c r="O21" s="6" t="s">
        <v>43</v>
      </c>
      <c r="P21" s="6"/>
      <c r="Q21" s="6"/>
      <c r="R21" s="6"/>
    </row>
    <row r="22" spans="1:18" s="17" customFormat="1" ht="18" customHeight="1">
      <c r="B22" s="17" t="s">
        <v>44</v>
      </c>
      <c r="E22" s="41">
        <f t="shared" si="6"/>
        <v>15570</v>
      </c>
      <c r="F22" s="41">
        <v>8961</v>
      </c>
      <c r="G22" s="42">
        <v>6609</v>
      </c>
      <c r="H22" s="41">
        <v>10506</v>
      </c>
      <c r="I22" s="41">
        <v>6897</v>
      </c>
      <c r="J22" s="41">
        <v>3608</v>
      </c>
      <c r="K22" s="41">
        <f>SUM(L22:M22)</f>
        <v>11048</v>
      </c>
      <c r="L22" s="42">
        <v>3531</v>
      </c>
      <c r="M22" s="42">
        <v>7517</v>
      </c>
      <c r="N22" s="16"/>
      <c r="O22" s="16"/>
      <c r="P22" s="16" t="s">
        <v>44</v>
      </c>
      <c r="Q22" s="16"/>
      <c r="R22" s="16"/>
    </row>
    <row r="23" spans="1:18" s="17" customFormat="1" ht="18" customHeight="1">
      <c r="B23" s="17" t="s">
        <v>45</v>
      </c>
      <c r="E23" s="41">
        <f t="shared" si="6"/>
        <v>5245</v>
      </c>
      <c r="F23" s="41">
        <v>3364</v>
      </c>
      <c r="G23" s="42">
        <v>1881</v>
      </c>
      <c r="H23" s="41">
        <v>7284</v>
      </c>
      <c r="I23" s="41">
        <v>3595</v>
      </c>
      <c r="J23" s="41">
        <v>3689</v>
      </c>
      <c r="K23" s="41">
        <f t="shared" ref="K23:K27" si="10">SUM(L23:M23)</f>
        <v>4562</v>
      </c>
      <c r="L23" s="42">
        <v>3213</v>
      </c>
      <c r="M23" s="42">
        <v>1349</v>
      </c>
      <c r="N23" s="16"/>
      <c r="O23" s="16"/>
      <c r="P23" s="16" t="s">
        <v>45</v>
      </c>
      <c r="Q23" s="16"/>
      <c r="R23" s="16"/>
    </row>
    <row r="24" spans="1:18" s="17" customFormat="1" ht="18" customHeight="1">
      <c r="B24" s="17" t="s">
        <v>46</v>
      </c>
      <c r="E24" s="41">
        <f t="shared" si="6"/>
        <v>1693</v>
      </c>
      <c r="F24" s="41">
        <v>1445</v>
      </c>
      <c r="G24" s="42">
        <v>248</v>
      </c>
      <c r="H24" s="41">
        <v>7375</v>
      </c>
      <c r="I24" s="41">
        <v>4488</v>
      </c>
      <c r="J24" s="41">
        <v>2887</v>
      </c>
      <c r="K24" s="41">
        <f t="shared" si="10"/>
        <v>1269</v>
      </c>
      <c r="L24" s="42">
        <v>736</v>
      </c>
      <c r="M24" s="42">
        <v>533</v>
      </c>
      <c r="N24" s="16"/>
      <c r="O24" s="16"/>
      <c r="P24" s="16" t="s">
        <v>46</v>
      </c>
      <c r="Q24" s="16"/>
      <c r="R24" s="16"/>
    </row>
    <row r="25" spans="1:18" s="17" customFormat="1" ht="18" customHeight="1">
      <c r="B25" s="17" t="s">
        <v>47</v>
      </c>
      <c r="E25" s="41">
        <f t="shared" si="6"/>
        <v>1029</v>
      </c>
      <c r="F25" s="41">
        <v>391</v>
      </c>
      <c r="G25" s="42">
        <v>638</v>
      </c>
      <c r="H25" s="41">
        <v>2802</v>
      </c>
      <c r="I25" s="41">
        <v>832</v>
      </c>
      <c r="J25" s="41">
        <v>1970</v>
      </c>
      <c r="K25" s="41">
        <f>SUM(L25:M25)</f>
        <v>1526</v>
      </c>
      <c r="L25" s="42">
        <v>296</v>
      </c>
      <c r="M25" s="42">
        <v>1230</v>
      </c>
      <c r="N25" s="16"/>
      <c r="O25" s="16"/>
      <c r="P25" s="16" t="s">
        <v>47</v>
      </c>
      <c r="Q25" s="16"/>
      <c r="R25" s="16"/>
    </row>
    <row r="26" spans="1:18" s="17" customFormat="1" ht="18" customHeight="1">
      <c r="B26" s="17" t="s">
        <v>48</v>
      </c>
      <c r="E26" s="41">
        <f t="shared" si="6"/>
        <v>415</v>
      </c>
      <c r="F26" s="41">
        <v>415</v>
      </c>
      <c r="G26" s="42" t="s">
        <v>24</v>
      </c>
      <c r="H26" s="41">
        <v>729</v>
      </c>
      <c r="I26" s="41">
        <v>170</v>
      </c>
      <c r="J26" s="41">
        <v>559</v>
      </c>
      <c r="K26" s="41">
        <f t="shared" si="10"/>
        <v>845</v>
      </c>
      <c r="L26" s="42" t="s">
        <v>24</v>
      </c>
      <c r="M26" s="42">
        <v>845</v>
      </c>
      <c r="N26" s="16"/>
      <c r="O26" s="16"/>
      <c r="P26" s="16" t="s">
        <v>48</v>
      </c>
      <c r="Q26" s="16"/>
      <c r="R26" s="16"/>
    </row>
    <row r="27" spans="1:18" s="17" customFormat="1" ht="19.5" customHeight="1">
      <c r="B27" s="17" t="s">
        <v>49</v>
      </c>
      <c r="E27" s="41" t="s">
        <v>24</v>
      </c>
      <c r="F27" s="42" t="s">
        <v>24</v>
      </c>
      <c r="G27" s="42" t="s">
        <v>24</v>
      </c>
      <c r="H27" s="41">
        <v>275</v>
      </c>
      <c r="I27" s="42" t="s">
        <v>24</v>
      </c>
      <c r="J27" s="41">
        <v>275</v>
      </c>
      <c r="K27" s="41">
        <f t="shared" si="10"/>
        <v>0</v>
      </c>
      <c r="L27" s="42" t="s">
        <v>24</v>
      </c>
      <c r="M27" s="42" t="s">
        <v>24</v>
      </c>
      <c r="N27" s="16"/>
      <c r="O27" s="16"/>
      <c r="P27" s="16" t="s">
        <v>50</v>
      </c>
      <c r="Q27" s="16"/>
      <c r="R27" s="16"/>
    </row>
    <row r="28" spans="1:18" s="17" customFormat="1" ht="7.5" customHeight="1">
      <c r="A28" s="44"/>
      <c r="B28" s="44"/>
      <c r="C28" s="44"/>
      <c r="D28" s="44"/>
      <c r="E28" s="45"/>
      <c r="F28" s="46"/>
      <c r="G28" s="44"/>
      <c r="H28" s="45"/>
      <c r="I28" s="46"/>
      <c r="J28" s="44"/>
      <c r="K28" s="47"/>
      <c r="L28" s="48"/>
      <c r="M28" s="47"/>
      <c r="N28" s="44"/>
      <c r="O28" s="44"/>
      <c r="P28" s="44"/>
      <c r="Q28" s="44"/>
      <c r="R28" s="16"/>
    </row>
    <row r="29" spans="1:18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49" customFormat="1" ht="17.25" customHeight="1">
      <c r="B30" s="49" t="s">
        <v>51</v>
      </c>
      <c r="C30" s="50"/>
      <c r="D30" s="51"/>
    </row>
    <row r="31" spans="1:18" s="49" customFormat="1" ht="16.5" customHeight="1">
      <c r="B31" s="52" t="s">
        <v>52</v>
      </c>
      <c r="C31" s="50"/>
      <c r="D31" s="53"/>
      <c r="E31" s="53"/>
      <c r="F31" s="53"/>
      <c r="H31" s="53"/>
      <c r="I31" s="53"/>
    </row>
    <row r="32" spans="1:18" s="49" customFormat="1" ht="17.25" customHeight="1"/>
    <row r="33" s="49" customFormat="1" ht="15.75" customHeight="1"/>
    <row r="34" s="49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2017-08-31T03:53:58Z</dcterms:created>
  <dcterms:modified xsi:type="dcterms:W3CDTF">2017-08-31T03:54:07Z</dcterms:modified>
</cp:coreProperties>
</file>