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680" yWindow="60" windowWidth="11715" windowHeight="8100" tabRatio="725" firstSheet="4" activeTab="4"/>
  </bookViews>
  <sheets>
    <sheet name="T-11.1" sheetId="32" state="hidden" r:id="rId1"/>
    <sheet name="T-11.2" sheetId="33" state="hidden" r:id="rId2"/>
    <sheet name="T-11.3" sheetId="34" state="hidden" r:id="rId3"/>
    <sheet name="T-11.4" sheetId="35" state="hidden" r:id="rId4"/>
    <sheet name="T-11.5" sheetId="36" r:id="rId5"/>
    <sheet name="T-11.6" sheetId="25" state="hidden" r:id="rId6"/>
    <sheet name="T-11.7" sheetId="23" state="hidden" r:id="rId7"/>
    <sheet name="T-11.8" sheetId="24" state="hidden" r:id="rId8"/>
    <sheet name="T-11.9" sheetId="22" state="hidden" r:id="rId9"/>
    <sheet name="T-11.10" sheetId="21" state="hidden" r:id="rId10"/>
    <sheet name="T-11.11" sheetId="29" state="hidden" r:id="rId11"/>
  </sheets>
  <definedNames>
    <definedName name="_xlnm.Print_Area" localSheetId="10">'T-11.11'!$A$1:$T$26</definedName>
    <definedName name="_xlnm.Print_Area" localSheetId="1">'T-11.2'!$A$1:$P$19</definedName>
    <definedName name="_xlnm.Print_Area" localSheetId="2">'T-11.3'!$A$1:$P$30</definedName>
    <definedName name="_xlnm.Print_Area" localSheetId="3">'T-11.4'!$A$1:$P$28</definedName>
    <definedName name="_xlnm.Print_Area" localSheetId="4">'T-11.5'!$A$1:$P$27</definedName>
    <definedName name="_xlnm.Print_Area" localSheetId="5">'T-11.6'!$A$1:$N$15</definedName>
    <definedName name="_xlnm.Print_Area" localSheetId="6">'T-11.7'!$A$1:$L$18</definedName>
    <definedName name="_xlnm.Print_Area" localSheetId="7">'T-11.8'!$A$1:$L$25</definedName>
    <definedName name="_xlnm.Print_Area" localSheetId="8">'T-11.9'!$A$1:$O$24</definedName>
  </definedNames>
  <calcPr calcId="144525"/>
</workbook>
</file>

<file path=xl/calcChain.xml><?xml version="1.0" encoding="utf-8"?>
<calcChain xmlns="http://schemas.openxmlformats.org/spreadsheetml/2006/main">
  <c r="U11" i="29" l="1"/>
  <c r="P11" i="29" s="1"/>
  <c r="U12" i="29"/>
  <c r="U22" i="29"/>
  <c r="P22" i="29" s="1"/>
  <c r="U21" i="29"/>
  <c r="P21" i="29" s="1"/>
  <c r="U20" i="29"/>
  <c r="P20" i="29"/>
  <c r="U19" i="29"/>
  <c r="P19" i="29" s="1"/>
  <c r="U18" i="29"/>
  <c r="P18" i="29"/>
  <c r="U17" i="29"/>
  <c r="P17" i="29" s="1"/>
  <c r="U16" i="29"/>
  <c r="P16" i="29"/>
  <c r="U15" i="29"/>
  <c r="P15" i="29" s="1"/>
  <c r="U14" i="29"/>
  <c r="P14" i="29" s="1"/>
  <c r="U13" i="29"/>
  <c r="P13" i="29" s="1"/>
  <c r="P12" i="29"/>
  <c r="U10" i="29"/>
  <c r="P10" i="29"/>
  <c r="AD9" i="29"/>
  <c r="AC9" i="29"/>
  <c r="AB9" i="29"/>
  <c r="AA9" i="29"/>
  <c r="Z9" i="29"/>
  <c r="Y9" i="29"/>
  <c r="X9" i="29"/>
  <c r="W9" i="29"/>
  <c r="V9" i="29"/>
  <c r="O9" i="29"/>
  <c r="N9" i="29"/>
  <c r="M9" i="29"/>
  <c r="L9" i="29"/>
  <c r="K9" i="29"/>
  <c r="J9" i="29"/>
  <c r="I9" i="29"/>
  <c r="H9" i="29"/>
  <c r="G9" i="29"/>
  <c r="F9" i="29"/>
  <c r="E8" i="21"/>
  <c r="P9" i="29" l="1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H7" i="23"/>
  <c r="H8" i="23"/>
  <c r="H9" i="23"/>
  <c r="H10" i="23"/>
  <c r="H11" i="23"/>
  <c r="H12" i="23"/>
  <c r="H13" i="23"/>
  <c r="H6" i="23"/>
  <c r="G7" i="23"/>
  <c r="G8" i="23"/>
  <c r="G9" i="23"/>
  <c r="G10" i="23"/>
  <c r="G11" i="23"/>
  <c r="G12" i="23"/>
  <c r="G13" i="23"/>
  <c r="G14" i="23"/>
  <c r="G6" i="23"/>
  <c r="I8" i="25"/>
  <c r="I9" i="25"/>
  <c r="I10" i="25"/>
  <c r="I11" i="25"/>
  <c r="I12" i="25"/>
  <c r="I7" i="25"/>
  <c r="I6" i="25"/>
  <c r="J7" i="25"/>
  <c r="J8" i="25"/>
  <c r="J9" i="25"/>
  <c r="J10" i="25"/>
  <c r="J11" i="25"/>
  <c r="J12" i="25"/>
  <c r="J6" i="25"/>
  <c r="J17" i="36" l="1"/>
  <c r="J11" i="36"/>
  <c r="F7" i="22" l="1"/>
  <c r="G7" i="22"/>
  <c r="H7" i="22"/>
  <c r="I7" i="22"/>
  <c r="J7" i="22"/>
  <c r="K7" i="22"/>
  <c r="E20" i="22"/>
  <c r="E19" i="22"/>
  <c r="E17" i="22"/>
  <c r="E8" i="22"/>
  <c r="E7" i="22" s="1"/>
</calcChain>
</file>

<file path=xl/sharedStrings.xml><?xml version="1.0" encoding="utf-8"?>
<sst xmlns="http://schemas.openxmlformats.org/spreadsheetml/2006/main" count="857" uniqueCount="279">
  <si>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</si>
  <si>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</si>
  <si>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</si>
  <si>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</si>
  <si>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</si>
  <si>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</si>
  <si>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</si>
  <si>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</si>
  <si>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</si>
  <si>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</si>
  <si>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</si>
  <si>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</si>
  <si>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</si>
  <si>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</si>
  <si>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</si>
  <si>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</si>
  <si>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</si>
  <si>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</si>
  <si>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</si>
  <si>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</si>
  <si>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</si>
  <si>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</si>
  <si>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</si>
  <si>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</si>
  <si>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</si>
  <si>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</si>
  <si>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</si>
  <si>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</si>
  <si>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</si>
  <si>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</si>
  <si>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</si>
  <si>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</si>
  <si>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</si>
  <si>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ชนิดของพืชผัก</t>
  </si>
  <si>
    <t>Type of vegetable crops</t>
  </si>
  <si>
    <t>Type of field crops</t>
  </si>
  <si>
    <t>รวมยอด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</si>
  <si>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</si>
  <si>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</si>
  <si>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</si>
  <si>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</si>
  <si>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</si>
  <si>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</si>
  <si>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</si>
  <si>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</si>
  <si>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</si>
  <si>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</si>
  <si>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</si>
  <si>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</si>
  <si>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</si>
  <si>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</si>
  <si>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</si>
  <si>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</si>
  <si>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</si>
  <si>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</si>
  <si>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</si>
  <si>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</si>
  <si>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</si>
  <si>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</si>
  <si>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</si>
  <si>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</si>
  <si>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</si>
  <si>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</si>
  <si>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</si>
  <si>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</si>
  <si>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</si>
  <si>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</si>
  <si>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</si>
  <si>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</si>
  <si>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</si>
  <si>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</si>
  <si>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</si>
  <si>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</si>
  <si>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silver</t>
  </si>
  <si>
    <t>barb</t>
  </si>
  <si>
    <t>Nile</t>
  </si>
  <si>
    <t>tilapia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</si>
  <si>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</si>
  <si>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</si>
  <si>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</si>
  <si>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</si>
  <si>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</si>
  <si>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</si>
  <si>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</si>
  <si>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</si>
  <si>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</si>
  <si>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</si>
  <si>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</si>
  <si>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</si>
  <si>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</si>
  <si>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</si>
  <si>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</si>
  <si>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</si>
  <si>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</si>
  <si>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</si>
  <si>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</si>
  <si>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</si>
  <si>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</si>
  <si>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</si>
  <si>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</si>
  <si>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อำเภอเมือง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</si>
  <si>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</si>
  <si>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</si>
  <si>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</si>
  <si>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</si>
  <si>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</si>
  <si>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</si>
  <si>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</si>
  <si>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</si>
  <si>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</si>
  <si>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</si>
  <si>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</si>
  <si>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</si>
  <si>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</si>
  <si>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</si>
  <si>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</si>
  <si>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</si>
  <si>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</si>
  <si>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</si>
  <si>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</si>
  <si>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</si>
  <si>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</si>
  <si>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</si>
  <si>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</si>
  <si>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</si>
  <si>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</si>
  <si>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</si>
  <si>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</si>
  <si>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แกะ</t>
  </si>
  <si>
    <t>Sheep</t>
  </si>
  <si>
    <t>อำเภอแม่เมาะ</t>
  </si>
  <si>
    <t>อำเภอเกาะคา</t>
  </si>
  <si>
    <t>อำเภอเสริมงาม</t>
  </si>
  <si>
    <t>อำเภองาว</t>
  </si>
  <si>
    <t>อำเภอแจ้ห่ม</t>
  </si>
  <si>
    <t>อำเภอวังเหนือ</t>
  </si>
  <si>
    <t>อำเภอเถิน</t>
  </si>
  <si>
    <t>อำเภอแม่พริก</t>
  </si>
  <si>
    <t>อำเภอแม่ทะ</t>
  </si>
  <si>
    <t>อำเภอสบปราบ</t>
  </si>
  <si>
    <t>อำเภอห้างฉัตร</t>
  </si>
  <si>
    <t>อำเภอเมืองปาน</t>
  </si>
  <si>
    <t>Mueang Lampang District</t>
  </si>
  <si>
    <t>Mae Mo District</t>
  </si>
  <si>
    <t>Ko Kha District</t>
  </si>
  <si>
    <t>Soem Ngam District</t>
  </si>
  <si>
    <t>Ngao District</t>
  </si>
  <si>
    <t>Chae Hom District</t>
  </si>
  <si>
    <t>Wang Nuea District</t>
  </si>
  <si>
    <t>Thoen District</t>
  </si>
  <si>
    <t>Mae Phrik District</t>
  </si>
  <si>
    <t>Mae Tha District</t>
  </si>
  <si>
    <t>Sop Prap District</t>
  </si>
  <si>
    <t>Hang Chat District</t>
  </si>
  <si>
    <t>Mueang Pan District</t>
  </si>
  <si>
    <t>Livestock by District: 2016</t>
  </si>
  <si>
    <t>-</t>
  </si>
  <si>
    <t>ปศุสัตว์ จำแนกเป็นรายอำเภอ พ.ศ. 2559</t>
  </si>
  <si>
    <t xml:space="preserve">    ที่มา:   สำนักงานปศุสัตว์จังหวัดลำปาง</t>
  </si>
  <si>
    <t xml:space="preserve">               Source:  Lampang  Provincial Livestock Office                                                                                                                                        </t>
  </si>
  <si>
    <t>2554 (2011)</t>
  </si>
  <si>
    <t>2555 (2012)</t>
  </si>
  <si>
    <t>2556 (2013)</t>
  </si>
  <si>
    <t>2557 (2014)</t>
  </si>
  <si>
    <t>2558 (2015)</t>
  </si>
  <si>
    <t>การใช้ที่ดิน พ.ศ. 2554 - 2558</t>
  </si>
  <si>
    <t>Land Utilization: 2011 - 2015</t>
  </si>
  <si>
    <t>ลักษณะการถือครองที่ดินทางการเกษตร พ.ศ. 2554 - 2558</t>
  </si>
  <si>
    <t>Type of Farm Holding Land: 2011 - 2015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</si>
  <si>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</si>
  <si>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Major Rice Harvested Area, Production and Yield per Rai by Type of Rice and District: Crop Year 2015/2016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</si>
  <si>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</si>
  <si>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</si>
  <si>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</si>
  <si>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</si>
  <si>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</si>
  <si>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</si>
  <si>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</si>
  <si>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</si>
  <si>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</si>
  <si>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</si>
  <si>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</si>
  <si>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</si>
  <si>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</si>
  <si>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 xml:space="preserve">    ที่มา:   สำนักงานเกษตรจังหวัดลำปาง</t>
  </si>
  <si>
    <t>Source:  Lampang Provincial Agricaltural Extension Office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</si>
  <si>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</si>
  <si>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Second Rice, Harvested Area, Production and Yield per Rai by Type of Rice and District: Crop Year 2015/2016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</si>
  <si>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2558/2559</t>
  </si>
  <si>
    <t>Planted Area of Upland Rice, Harvested Area, Production and Yield per Rai by Type of Rice and District: Crop Year 2015/2016</t>
  </si>
  <si>
    <t>สัตว์น้ำจืดที่จับได้ จำแนกตามชนิดสัตว์น้ำจืด เป็นรายอำเภอ พ.ศ. 2559</t>
  </si>
  <si>
    <t>ข้าวโพดเลี้ยงสัตว์</t>
  </si>
  <si>
    <t>Maize</t>
  </si>
  <si>
    <t>มันสำปะหลังโรงงาน</t>
  </si>
  <si>
    <t>Cassava</t>
  </si>
  <si>
    <t>สับปะรด</t>
  </si>
  <si>
    <t>Pineapple</t>
  </si>
  <si>
    <t>ถั่วลิสง</t>
  </si>
  <si>
    <t>Peanut</t>
  </si>
  <si>
    <t>ถั่วเหลือง</t>
  </si>
  <si>
    <t>Soy bean</t>
  </si>
  <si>
    <t>ถั่วเขียวผิวมัน</t>
  </si>
  <si>
    <t>Mung bean</t>
  </si>
  <si>
    <t>ถั่วพุ่ม</t>
  </si>
  <si>
    <t>Pulse </t>
  </si>
  <si>
    <t xml:space="preserve">                 Source:  Lampang Provincial Agricultural Extension Office</t>
  </si>
  <si>
    <t>Planted Area of Field Crops, Harvested Area, Production and Yield per Rai by Type of Field Crops: Crop Year 2016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</si>
  <si>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 2559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</si>
  <si>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</si>
  <si>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</si>
  <si>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เนื้อที่เพาะปลูก  (ไร่)</t>
  </si>
  <si>
    <t>ข้าวโพดหวาน</t>
  </si>
  <si>
    <t>Sweet corn</t>
  </si>
  <si>
    <t>ผักกาดเขียวปลี</t>
  </si>
  <si>
    <t>Leaf mustard</t>
  </si>
  <si>
    <t>ผักกาดกวางตุ้ง</t>
  </si>
  <si>
    <t>Chinese cabbage</t>
  </si>
  <si>
    <t>ข้าวโพดฝักอ่อน</t>
  </si>
  <si>
    <t>Baby corn</t>
  </si>
  <si>
    <t>ผักชี</t>
  </si>
  <si>
    <t>Coriander</t>
  </si>
  <si>
    <t>ผักบุ้งจีน</t>
  </si>
  <si>
    <t>Chinese Convolvulus</t>
  </si>
  <si>
    <t xml:space="preserve">               Source:  Lampang Provincial Agricultural Extension Office</t>
  </si>
  <si>
    <t>กระเทียม</t>
  </si>
  <si>
    <t>หอมแดง</t>
  </si>
  <si>
    <t>Shallots</t>
  </si>
  <si>
    <t>Garlic</t>
  </si>
  <si>
    <t>ลำไย</t>
  </si>
  <si>
    <t>Longan</t>
  </si>
  <si>
    <t>ลิ้นจี่</t>
  </si>
  <si>
    <t>Lychee</t>
  </si>
  <si>
    <t>ขนุน</t>
  </si>
  <si>
    <t>Jack</t>
  </si>
  <si>
    <t>ส้มเขียวหวาน</t>
  </si>
  <si>
    <t>Sweet orange</t>
  </si>
  <si>
    <t>กล้วยน้ำว้า</t>
  </si>
  <si>
    <t>Banana</t>
  </si>
  <si>
    <t>มะนาว</t>
  </si>
  <si>
    <t>Lime</t>
  </si>
  <si>
    <t>มะพร้าว</t>
  </si>
  <si>
    <t>Coconut</t>
  </si>
  <si>
    <t>ส้มโอ</t>
  </si>
  <si>
    <t>Pomelo</t>
  </si>
  <si>
    <t>กาแฟ</t>
  </si>
  <si>
    <t>กระท้อน</t>
  </si>
  <si>
    <t>มะม่วง</t>
  </si>
  <si>
    <t>Mango</t>
  </si>
  <si>
    <t>ฝรั่ง</t>
  </si>
  <si>
    <t>guava</t>
  </si>
  <si>
    <t>มะละกอ</t>
  </si>
  <si>
    <t>Papaya</t>
  </si>
  <si>
    <t>ส้มเกลี้ยง</t>
  </si>
  <si>
    <t>Sweet Orange</t>
  </si>
  <si>
    <t>ยางพารา</t>
  </si>
  <si>
    <t>Para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</si>
  <si>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2559</t>
  </si>
  <si>
    <t>Planted Area of Fruit Trees and Tree Crops, Harvested Area, Production and Yield per Rai by Type of Fruit Trees and Tree Crops: Crop Year 2016</t>
  </si>
  <si>
    <t>ที่มา:</t>
  </si>
  <si>
    <t>สำนักงานประมงจังหวัดลำปาง</t>
  </si>
  <si>
    <t>Source:</t>
  </si>
  <si>
    <t>Lampang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</si>
  <si>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2559</t>
  </si>
  <si>
    <t>Freshwater Culture Household by Type of Culture, Production of Freshwater Aquaculture and District: 2016</t>
  </si>
  <si>
    <t>ปลาสร้อย</t>
  </si>
  <si>
    <t>ปลายี่สกเทศ</t>
  </si>
  <si>
    <t>ปลานวลจันทร์</t>
  </si>
  <si>
    <t xml:space="preserve">Henicorhynchus </t>
  </si>
  <si>
    <t>Labeo</t>
  </si>
  <si>
    <t>Anabantidae</t>
  </si>
  <si>
    <t>Anguilliformes</t>
  </si>
  <si>
    <t>Cirrhihinus</t>
  </si>
  <si>
    <t>Waiking</t>
  </si>
  <si>
    <t>ssiamensis</t>
  </si>
  <si>
    <t>rohita</t>
  </si>
  <si>
    <t>microlepis</t>
  </si>
  <si>
    <t>catfish</t>
  </si>
  <si>
    <t>Catch of Freshwater by Species and District: 2016</t>
  </si>
  <si>
    <t xml:space="preserve">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</si>
</sst>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  <numFmt numFmtId="190" formatCode="#,##0.0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color rgb="FF252525"/>
      <name val="TH SarabunPSK"/>
      <family val="2"/>
    </font>
    <font>
      <u/>
      <sz val="14"/>
      <color theme="10"/>
      <name val="Cordia New"/>
      <family val="2"/>
    </font>
    <font>
      <sz val="14"/>
      <color rgb="FF212121"/>
      <name val="TH SarabunPSK"/>
      <family val="2"/>
    </font>
    <font>
      <sz val="13"/>
      <color rgb="FF505050"/>
      <name val="TH SarabunPSK"/>
      <family val="2"/>
    </font>
    <font>
      <sz val="13"/>
      <color rgb="FF252525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5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1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9" fillId="0" borderId="8" xfId="0" applyFont="1" applyBorder="1" applyAlignment="1"/>
    <xf numFmtId="0" fontId="9" fillId="0" borderId="7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10" xfId="0" applyFont="1" applyBorder="1" applyAlignment="1">
      <alignment horizontal="center" vertic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11" fillId="0" borderId="6" xfId="0" applyFont="1" applyBorder="1"/>
    <xf numFmtId="43" fontId="11" fillId="0" borderId="2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2" xfId="0" applyFont="1" applyBorder="1" applyAlignment="1"/>
    <xf numFmtId="0" fontId="11" fillId="0" borderId="1" xfId="0" applyFont="1" applyBorder="1" applyAlignment="1"/>
    <xf numFmtId="0" fontId="11" fillId="0" borderId="0" xfId="0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6" xfId="0" applyFont="1" applyBorder="1" applyAlignment="1"/>
    <xf numFmtId="0" fontId="11" fillId="0" borderId="8" xfId="0" applyFont="1" applyBorder="1" applyAlignment="1"/>
    <xf numFmtId="0" fontId="11" fillId="0" borderId="7" xfId="0" applyFont="1" applyBorder="1" applyAlignment="1"/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43" fontId="11" fillId="0" borderId="0" xfId="1" applyFont="1" applyBorder="1" applyAlignment="1">
      <alignment horizontal="left"/>
    </xf>
    <xf numFmtId="188" fontId="7" fillId="0" borderId="2" xfId="1" applyNumberFormat="1" applyFont="1" applyBorder="1" applyAlignment="1">
      <alignment horizontal="right" indent="2"/>
    </xf>
    <xf numFmtId="188" fontId="11" fillId="0" borderId="2" xfId="1" applyNumberFormat="1" applyFont="1" applyBorder="1" applyAlignment="1">
      <alignment horizontal="right" indent="2"/>
    </xf>
    <xf numFmtId="188" fontId="11" fillId="0" borderId="4" xfId="1" applyNumberFormat="1" applyFont="1" applyBorder="1" applyAlignment="1">
      <alignment horizontal="right" indent="2"/>
    </xf>
    <xf numFmtId="188" fontId="11" fillId="0" borderId="0" xfId="1" applyNumberFormat="1" applyFont="1" applyBorder="1" applyAlignment="1">
      <alignment horizontal="right" indent="2"/>
    </xf>
    <xf numFmtId="0" fontId="9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/>
    </xf>
    <xf numFmtId="188" fontId="9" fillId="0" borderId="2" xfId="1" applyNumberFormat="1" applyFont="1" applyBorder="1" applyAlignment="1">
      <alignment horizontal="right" vertical="center" indent="1"/>
    </xf>
    <xf numFmtId="188" fontId="9" fillId="0" borderId="1" xfId="1" applyNumberFormat="1" applyFont="1" applyBorder="1" applyAlignment="1">
      <alignment horizontal="right" vertical="center" indent="1"/>
    </xf>
    <xf numFmtId="1" fontId="9" fillId="0" borderId="0" xfId="0" applyNumberFormat="1" applyFont="1" applyBorder="1" applyAlignment="1">
      <alignment horizontal="right" indent="1"/>
    </xf>
    <xf numFmtId="1" fontId="9" fillId="0" borderId="17" xfId="0" applyNumberFormat="1" applyFont="1" applyBorder="1" applyAlignment="1">
      <alignment horizontal="right" indent="1"/>
    </xf>
    <xf numFmtId="0" fontId="10" fillId="0" borderId="10" xfId="0" applyFont="1" applyBorder="1"/>
    <xf numFmtId="1" fontId="9" fillId="0" borderId="16" xfId="0" applyNumberFormat="1" applyFont="1" applyBorder="1" applyAlignment="1">
      <alignment horizontal="right" indent="1"/>
    </xf>
    <xf numFmtId="3" fontId="9" fillId="0" borderId="17" xfId="0" applyNumberFormat="1" applyFont="1" applyBorder="1" applyAlignment="1">
      <alignment horizontal="right" vertical="center" indent="1"/>
    </xf>
    <xf numFmtId="3" fontId="9" fillId="0" borderId="16" xfId="0" applyNumberFormat="1" applyFont="1" applyBorder="1" applyAlignment="1">
      <alignment horizontal="right" vertical="center" indent="1"/>
    </xf>
    <xf numFmtId="189" fontId="9" fillId="0" borderId="17" xfId="1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1"/>
    </xf>
    <xf numFmtId="3" fontId="7" fillId="0" borderId="2" xfId="0" applyNumberFormat="1" applyFont="1" applyBorder="1" applyAlignment="1">
      <alignment horizontal="right" vertical="center" indent="2"/>
    </xf>
    <xf numFmtId="3" fontId="7" fillId="0" borderId="0" xfId="0" applyNumberFormat="1" applyFont="1" applyBorder="1" applyAlignment="1">
      <alignment horizontal="right" vertical="center" indent="2"/>
    </xf>
    <xf numFmtId="3" fontId="11" fillId="0" borderId="1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1"/>
    </xf>
    <xf numFmtId="3" fontId="11" fillId="0" borderId="2" xfId="0" applyNumberFormat="1" applyFont="1" applyBorder="1" applyAlignment="1">
      <alignment horizontal="right" indent="2"/>
    </xf>
    <xf numFmtId="3" fontId="11" fillId="0" borderId="0" xfId="0" applyNumberFormat="1" applyFont="1" applyBorder="1" applyAlignment="1">
      <alignment horizontal="right" indent="2"/>
    </xf>
    <xf numFmtId="43" fontId="8" fillId="0" borderId="1" xfId="1" applyFont="1" applyBorder="1" applyAlignment="1">
      <alignment horizontal="left"/>
    </xf>
    <xf numFmtId="3" fontId="7" fillId="0" borderId="2" xfId="1" applyNumberFormat="1" applyFont="1" applyBorder="1" applyAlignment="1">
      <alignment horizontal="right" vertical="center" indent="2"/>
    </xf>
    <xf numFmtId="3" fontId="7" fillId="0" borderId="2" xfId="1" applyNumberFormat="1" applyFont="1" applyBorder="1" applyAlignment="1">
      <alignment horizontal="center" vertical="center"/>
    </xf>
    <xf numFmtId="3" fontId="11" fillId="0" borderId="2" xfId="1" applyNumberFormat="1" applyFont="1" applyBorder="1" applyAlignment="1">
      <alignment horizontal="right" indent="2"/>
    </xf>
    <xf numFmtId="3" fontId="11" fillId="0" borderId="2" xfId="1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3" fontId="9" fillId="0" borderId="2" xfId="1" applyNumberFormat="1" applyFont="1" applyBorder="1" applyAlignment="1">
      <alignment horizontal="right" indent="2"/>
    </xf>
    <xf numFmtId="3" fontId="11" fillId="0" borderId="8" xfId="1" applyNumberFormat="1" applyFont="1" applyBorder="1" applyAlignment="1">
      <alignment horizontal="right" indent="2"/>
    </xf>
    <xf numFmtId="3" fontId="7" fillId="0" borderId="1" xfId="1" applyNumberFormat="1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1"/>
    </xf>
    <xf numFmtId="3" fontId="7" fillId="0" borderId="2" xfId="1" applyNumberFormat="1" applyFont="1" applyBorder="1" applyAlignment="1">
      <alignment horizontal="center"/>
    </xf>
    <xf numFmtId="3" fontId="7" fillId="0" borderId="4" xfId="1" applyNumberFormat="1" applyFont="1" applyBorder="1" applyAlignment="1">
      <alignment horizontal="right" indent="1"/>
    </xf>
    <xf numFmtId="3" fontId="7" fillId="0" borderId="0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center"/>
    </xf>
    <xf numFmtId="3" fontId="11" fillId="0" borderId="1" xfId="1" applyNumberFormat="1" applyFont="1" applyBorder="1" applyAlignment="1">
      <alignment horizontal="right" indent="1"/>
    </xf>
    <xf numFmtId="3" fontId="11" fillId="0" borderId="2" xfId="1" applyNumberFormat="1" applyFont="1" applyBorder="1" applyAlignment="1">
      <alignment horizontal="right" indent="1"/>
    </xf>
    <xf numFmtId="3" fontId="11" fillId="0" borderId="4" xfId="1" applyNumberFormat="1" applyFont="1" applyBorder="1" applyAlignment="1">
      <alignment horizontal="right" indent="1"/>
    </xf>
    <xf numFmtId="3" fontId="11" fillId="0" borderId="0" xfId="1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189" fontId="9" fillId="0" borderId="9" xfId="1" applyNumberFormat="1" applyFont="1" applyFill="1" applyBorder="1" applyAlignment="1"/>
    <xf numFmtId="189" fontId="9" fillId="0" borderId="11" xfId="1" applyNumberFormat="1" applyFont="1" applyFill="1" applyBorder="1" applyAlignment="1"/>
    <xf numFmtId="3" fontId="9" fillId="0" borderId="3" xfId="1" applyNumberFormat="1" applyFont="1" applyFill="1" applyBorder="1" applyAlignment="1">
      <alignment horizontal="right" indent="3"/>
    </xf>
    <xf numFmtId="3" fontId="9" fillId="0" borderId="3" xfId="1" applyNumberFormat="1" applyFont="1" applyFill="1" applyBorder="1" applyAlignment="1">
      <alignment horizontal="right" indent="4"/>
    </xf>
    <xf numFmtId="189" fontId="9" fillId="0" borderId="1" xfId="1" applyNumberFormat="1" applyFont="1" applyFill="1" applyBorder="1" applyAlignment="1"/>
    <xf numFmtId="189" fontId="9" fillId="0" borderId="4" xfId="1" applyNumberFormat="1" applyFont="1" applyFill="1" applyBorder="1" applyAlignment="1"/>
    <xf numFmtId="3" fontId="9" fillId="0" borderId="2" xfId="1" applyNumberFormat="1" applyFont="1" applyFill="1" applyBorder="1" applyAlignment="1">
      <alignment horizontal="right" indent="3"/>
    </xf>
    <xf numFmtId="3" fontId="9" fillId="0" borderId="2" xfId="1" applyNumberFormat="1" applyFont="1" applyFill="1" applyBorder="1" applyAlignment="1">
      <alignment horizontal="right" indent="4"/>
    </xf>
    <xf numFmtId="0" fontId="9" fillId="0" borderId="1" xfId="0" applyFont="1" applyFill="1" applyBorder="1"/>
    <xf numFmtId="0" fontId="9" fillId="0" borderId="4" xfId="0" applyFont="1" applyFill="1" applyBorder="1"/>
    <xf numFmtId="0" fontId="7" fillId="0" borderId="0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2" fillId="0" borderId="0" xfId="0" applyFont="1" applyBorder="1"/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9" fillId="0" borderId="2" xfId="0" applyNumberFormat="1" applyFont="1" applyBorder="1" applyAlignment="1">
      <alignment horizontal="right" indent="3"/>
    </xf>
    <xf numFmtId="3" fontId="9" fillId="0" borderId="4" xfId="0" applyNumberFormat="1" applyFont="1" applyBorder="1" applyAlignment="1">
      <alignment horizontal="right" indent="3"/>
    </xf>
    <xf numFmtId="3" fontId="9" fillId="0" borderId="1" xfId="0" applyNumberFormat="1" applyFont="1" applyBorder="1" applyAlignment="1">
      <alignment horizontal="right" indent="3"/>
    </xf>
    <xf numFmtId="0" fontId="6" fillId="0" borderId="1" xfId="0" applyFont="1" applyBorder="1" applyAlignment="1">
      <alignment horizontal="center"/>
    </xf>
    <xf numFmtId="0" fontId="1" fillId="0" borderId="0" xfId="3" applyFont="1" applyAlignment="1" applyProtection="1"/>
    <xf numFmtId="3" fontId="9" fillId="0" borderId="8" xfId="0" applyNumberFormat="1" applyFont="1" applyBorder="1" applyAlignment="1">
      <alignment horizontal="right" indent="3"/>
    </xf>
    <xf numFmtId="0" fontId="14" fillId="0" borderId="0" xfId="0" applyFont="1" applyAlignment="1">
      <alignment horizontal="left" vertical="center"/>
    </xf>
    <xf numFmtId="0" fontId="15" fillId="0" borderId="10" xfId="0" applyFont="1" applyBorder="1"/>
    <xf numFmtId="0" fontId="16" fillId="0" borderId="0" xfId="0" applyFont="1" applyBorder="1"/>
    <xf numFmtId="0" fontId="15" fillId="0" borderId="0" xfId="0" applyFont="1" applyBorder="1"/>
    <xf numFmtId="3" fontId="11" fillId="0" borderId="0" xfId="1" applyNumberFormat="1" applyFont="1" applyBorder="1" applyAlignment="1">
      <alignment horizontal="right" indent="4"/>
    </xf>
    <xf numFmtId="3" fontId="11" fillId="0" borderId="3" xfId="1" applyNumberFormat="1" applyFont="1" applyBorder="1" applyAlignment="1">
      <alignment horizontal="right" indent="2"/>
    </xf>
    <xf numFmtId="0" fontId="10" fillId="0" borderId="8" xfId="0" applyFont="1" applyBorder="1" applyAlignment="1"/>
    <xf numFmtId="190" fontId="7" fillId="0" borderId="9" xfId="0" applyNumberFormat="1" applyFont="1" applyBorder="1" applyAlignment="1">
      <alignment horizontal="center"/>
    </xf>
    <xf numFmtId="190" fontId="7" fillId="0" borderId="9" xfId="0" applyNumberFormat="1" applyFont="1" applyBorder="1" applyAlignment="1">
      <alignment horizontal="right" indent="3"/>
    </xf>
    <xf numFmtId="190" fontId="11" fillId="0" borderId="1" xfId="0" applyNumberFormat="1" applyFont="1" applyBorder="1" applyAlignment="1">
      <alignment horizontal="center"/>
    </xf>
    <xf numFmtId="190" fontId="11" fillId="0" borderId="1" xfId="0" applyNumberFormat="1" applyFont="1" applyBorder="1" applyAlignment="1">
      <alignment horizontal="right" indent="3"/>
    </xf>
    <xf numFmtId="3" fontId="9" fillId="0" borderId="2" xfId="0" applyNumberFormat="1" applyFont="1" applyBorder="1" applyAlignment="1"/>
    <xf numFmtId="2" fontId="9" fillId="0" borderId="1" xfId="0" applyNumberFormat="1" applyFont="1" applyBorder="1" applyAlignment="1"/>
    <xf numFmtId="2" fontId="9" fillId="0" borderId="4" xfId="0" applyNumberFormat="1" applyFont="1" applyBorder="1" applyAlignment="1"/>
    <xf numFmtId="189" fontId="9" fillId="0" borderId="2" xfId="1" applyNumberFormat="1" applyFont="1" applyBorder="1" applyAlignment="1"/>
    <xf numFmtId="3" fontId="9" fillId="0" borderId="8" xfId="0" applyNumberFormat="1" applyFont="1" applyBorder="1" applyAlignment="1"/>
    <xf numFmtId="2" fontId="9" fillId="0" borderId="7" xfId="0" applyNumberFormat="1" applyFont="1" applyBorder="1" applyAlignment="1"/>
    <xf numFmtId="0" fontId="9" fillId="0" borderId="6" xfId="0" applyFont="1" applyBorder="1" applyAlignment="1"/>
    <xf numFmtId="3" fontId="9" fillId="0" borderId="0" xfId="0" applyNumberFormat="1" applyFont="1" applyBorder="1" applyAlignment="1"/>
    <xf numFmtId="2" fontId="9" fillId="0" borderId="0" xfId="0" applyNumberFormat="1" applyFont="1" applyBorder="1" applyAlignment="1"/>
    <xf numFmtId="0" fontId="11" fillId="0" borderId="0" xfId="0" applyFont="1" applyAlignment="1">
      <alignment horizontal="right" vertical="center"/>
    </xf>
    <xf numFmtId="3" fontId="7" fillId="0" borderId="3" xfId="1" applyNumberFormat="1" applyFont="1" applyBorder="1" applyAlignment="1">
      <alignment horizontal="right" indent="1"/>
    </xf>
    <xf numFmtId="190" fontId="7" fillId="0" borderId="9" xfId="1" applyNumberFormat="1" applyFont="1" applyBorder="1" applyAlignment="1">
      <alignment horizontal="right" indent="1"/>
    </xf>
    <xf numFmtId="190" fontId="7" fillId="0" borderId="3" xfId="1" applyNumberFormat="1" applyFont="1" applyBorder="1" applyAlignment="1">
      <alignment horizontal="right" indent="1"/>
    </xf>
    <xf numFmtId="190" fontId="11" fillId="0" borderId="1" xfId="1" applyNumberFormat="1" applyFont="1" applyBorder="1" applyAlignment="1">
      <alignment horizontal="right" indent="1"/>
    </xf>
    <xf numFmtId="190" fontId="11" fillId="0" borderId="2" xfId="1" applyNumberFormat="1" applyFont="1" applyBorder="1" applyAlignment="1">
      <alignment horizontal="right" indent="1"/>
    </xf>
    <xf numFmtId="3" fontId="7" fillId="0" borderId="3" xfId="1" applyNumberFormat="1" applyFont="1" applyBorder="1" applyAlignment="1">
      <alignment horizontal="right" indent="3"/>
    </xf>
    <xf numFmtId="3" fontId="11" fillId="0" borderId="2" xfId="1" applyNumberFormat="1" applyFont="1" applyBorder="1" applyAlignment="1">
      <alignment horizontal="right" indent="3"/>
    </xf>
    <xf numFmtId="0" fontId="8" fillId="0" borderId="3" xfId="0" applyFont="1" applyBorder="1" applyAlignment="1">
      <alignment horizontal="center" vertical="center"/>
    </xf>
    <xf numFmtId="43" fontId="8" fillId="0" borderId="3" xfId="1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43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43" fontId="8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3" fontId="8" fillId="0" borderId="8" xfId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89" fontId="7" fillId="0" borderId="2" xfId="0" applyNumberFormat="1" applyFont="1" applyBorder="1" applyAlignment="1">
      <alignment horizontal="left"/>
    </xf>
    <xf numFmtId="189" fontId="7" fillId="0" borderId="4" xfId="0" applyNumberFormat="1" applyFont="1" applyBorder="1" applyAlignment="1">
      <alignment horizontal="left"/>
    </xf>
    <xf numFmtId="189" fontId="7" fillId="0" borderId="0" xfId="0" applyNumberFormat="1" applyFont="1" applyBorder="1" applyAlignment="1"/>
    <xf numFmtId="189" fontId="11" fillId="0" borderId="2" xfId="1" applyNumberFormat="1" applyFont="1" applyBorder="1" applyAlignment="1"/>
    <xf numFmtId="0" fontId="8" fillId="0" borderId="1" xfId="0" applyFont="1" applyBorder="1" applyAlignment="1">
      <alignment horizontal="left"/>
    </xf>
    <xf numFmtId="43" fontId="11" fillId="0" borderId="0" xfId="1" applyFont="1" applyAlignment="1">
      <alignment vertical="center"/>
    </xf>
    <xf numFmtId="43" fontId="11" fillId="0" borderId="0" xfId="1" applyFont="1" applyBorder="1"/>
    <xf numFmtId="0" fontId="8" fillId="0" borderId="9" xfId="0" applyFont="1" applyBorder="1" applyAlignment="1">
      <alignment horizontal="center" vertical="center"/>
    </xf>
    <xf numFmtId="43" fontId="8" fillId="0" borderId="10" xfId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43" fontId="8" fillId="0" borderId="1" xfId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188" fontId="7" fillId="0" borderId="4" xfId="0" applyNumberFormat="1" applyFont="1" applyBorder="1" applyAlignment="1">
      <alignment horizontal="right" indent="1"/>
    </xf>
    <xf numFmtId="188" fontId="11" fillId="0" borderId="1" xfId="1" applyNumberFormat="1" applyFont="1" applyBorder="1" applyAlignment="1">
      <alignment horizontal="right" indent="1"/>
    </xf>
    <xf numFmtId="188" fontId="11" fillId="0" borderId="2" xfId="1" applyNumberFormat="1" applyFont="1" applyBorder="1" applyAlignment="1">
      <alignment horizontal="right" indent="1"/>
    </xf>
    <xf numFmtId="43" fontId="11" fillId="0" borderId="4" xfId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9" fillId="0" borderId="15" xfId="0" applyFont="1" applyBorder="1" applyAlignment="1">
      <alignment horizontal="center"/>
    </xf>
    <xf numFmtId="189" fontId="9" fillId="0" borderId="0" xfId="1" applyNumberFormat="1" applyFont="1" applyBorder="1" applyAlignment="1">
      <alignment horizontal="right" vertical="center" indent="1"/>
    </xf>
    <xf numFmtId="189" fontId="9" fillId="0" borderId="4" xfId="1" applyNumberFormat="1" applyFont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3" fontId="9" fillId="0" borderId="0" xfId="1" applyNumberFormat="1" applyFont="1" applyBorder="1" applyAlignment="1">
      <alignment horizontal="right" vertical="center" indent="1"/>
    </xf>
    <xf numFmtId="3" fontId="9" fillId="0" borderId="4" xfId="1" applyNumberFormat="1" applyFont="1" applyBorder="1" applyAlignment="1">
      <alignment horizontal="right" vertical="center" inden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" fontId="7" fillId="0" borderId="0" xfId="2" applyNumberFormat="1" applyFont="1" applyBorder="1" applyAlignment="1">
      <alignment horizontal="center"/>
    </xf>
    <xf numFmtId="1" fontId="7" fillId="0" borderId="4" xfId="2" applyNumberFormat="1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1" fontId="7" fillId="0" borderId="1" xfId="2" applyNumberFormat="1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8" fillId="0" borderId="10" xfId="1" applyFont="1" applyBorder="1" applyAlignment="1">
      <alignment horizontal="center" vertical="center"/>
    </xf>
    <xf numFmtId="43" fontId="8" fillId="0" borderId="11" xfId="1" applyFont="1" applyBorder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8" fillId="0" borderId="4" xfId="1" applyFont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8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1038225</xdr:colOff>
      <xdr:row>0</xdr:row>
      <xdr:rowOff>0</xdr:rowOff>
    </xdr:from>
    <xdr:to>
      <xdr:col>14</xdr:col>
      <xdr:colOff>247650</xdr:colOff>
      <xdr:row>19</xdr:row>
      <xdr:rowOff>200025</xdr:rowOff>
    </xdr:to>
    <xdr:grpSp>
      <xdr:nvGrpSpPr>
        <xdr:cNvPr id="10" name="Group 138"/>
        <xdr:cNvGrpSpPr>
          <a:grpSpLocks/>
        </xdr:cNvGrpSpPr>
      </xdr:nvGrpSpPr>
      <xdr:grpSpPr bwMode="auto">
        <a:xfrm>
          <a:off x="9356725" y="0"/>
          <a:ext cx="511175" cy="5915025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0</xdr:row>
      <xdr:rowOff>0</xdr:rowOff>
    </xdr:from>
    <xdr:to>
      <xdr:col>15</xdr:col>
      <xdr:colOff>76200</xdr:colOff>
      <xdr:row>25</xdr:row>
      <xdr:rowOff>247650</xdr:rowOff>
    </xdr:to>
    <xdr:grpSp>
      <xdr:nvGrpSpPr>
        <xdr:cNvPr id="19698" name="Group 118"/>
        <xdr:cNvGrpSpPr>
          <a:grpSpLocks/>
        </xdr:cNvGrpSpPr>
      </xdr:nvGrpSpPr>
      <xdr:grpSpPr bwMode="auto">
        <a:xfrm>
          <a:off x="10039350" y="0"/>
          <a:ext cx="542925" cy="6029325"/>
          <a:chOff x="1010" y="0"/>
          <a:chExt cx="46" cy="694"/>
        </a:xfrm>
      </xdr:grpSpPr>
      <xdr:sp macro="" textlink="">
        <xdr:nvSpPr>
          <xdr:cNvPr id="19575" name="Text Box 6"/>
          <xdr:cNvSpPr txBox="1">
            <a:spLocks noChangeArrowheads="1"/>
          </xdr:cNvSpPr>
        </xdr:nvSpPr>
        <xdr:spPr bwMode="auto">
          <a:xfrm>
            <a:off x="1026" y="33"/>
            <a:ext cx="30" cy="3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1957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970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295275</xdr:colOff>
      <xdr:row>25</xdr:row>
      <xdr:rowOff>266699</xdr:rowOff>
    </xdr:to>
    <xdr:grpSp>
      <xdr:nvGrpSpPr>
        <xdr:cNvPr id="10" name="Group 173"/>
        <xdr:cNvGrpSpPr>
          <a:grpSpLocks/>
        </xdr:cNvGrpSpPr>
      </xdr:nvGrpSpPr>
      <xdr:grpSpPr bwMode="auto">
        <a:xfrm>
          <a:off x="10058400" y="0"/>
          <a:ext cx="561975" cy="6600824"/>
          <a:chOff x="998" y="0"/>
          <a:chExt cx="47" cy="678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9525</xdr:rowOff>
    </xdr:from>
    <xdr:to>
      <xdr:col>16</xdr:col>
      <xdr:colOff>66675</xdr:colOff>
      <xdr:row>18</xdr:row>
      <xdr:rowOff>257175</xdr:rowOff>
    </xdr:to>
    <xdr:grpSp>
      <xdr:nvGrpSpPr>
        <xdr:cNvPr id="29938" name="Group 118"/>
        <xdr:cNvGrpSpPr>
          <a:grpSpLocks/>
        </xdr:cNvGrpSpPr>
      </xdr:nvGrpSpPr>
      <xdr:grpSpPr bwMode="auto">
        <a:xfrm>
          <a:off x="9175750" y="9525"/>
          <a:ext cx="574675" cy="5978525"/>
          <a:chOff x="1010" y="0"/>
          <a:chExt cx="46" cy="694"/>
        </a:xfrm>
      </xdr:grpSpPr>
      <xdr:sp macro="" textlink="">
        <xdr:nvSpPr>
          <xdr:cNvPr id="29815" name="Text Box 6"/>
          <xdr:cNvSpPr txBox="1">
            <a:spLocks noChangeArrowheads="1"/>
          </xdr:cNvSpPr>
        </xdr:nvSpPr>
        <xdr:spPr bwMode="auto">
          <a:xfrm>
            <a:off x="1026" y="33"/>
            <a:ext cx="30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29816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941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30</xdr:row>
      <xdr:rowOff>9525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11915775" y="0"/>
          <a:ext cx="638175" cy="72167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82550</xdr:colOff>
      <xdr:row>0</xdr:row>
      <xdr:rowOff>0</xdr:rowOff>
    </xdr:from>
    <xdr:to>
      <xdr:col>15</xdr:col>
      <xdr:colOff>257175</xdr:colOff>
      <xdr:row>28</xdr:row>
      <xdr:rowOff>0</xdr:rowOff>
    </xdr:to>
    <xdr:grpSp>
      <xdr:nvGrpSpPr>
        <xdr:cNvPr id="30926" name="Group 82"/>
        <xdr:cNvGrpSpPr>
          <a:grpSpLocks/>
        </xdr:cNvGrpSpPr>
      </xdr:nvGrpSpPr>
      <xdr:grpSpPr bwMode="auto">
        <a:xfrm>
          <a:off x="11449050" y="0"/>
          <a:ext cx="444500" cy="6794500"/>
          <a:chOff x="1010" y="0"/>
          <a:chExt cx="46" cy="694"/>
        </a:xfrm>
      </xdr:grpSpPr>
      <xdr:sp macro="" textlink="">
        <xdr:nvSpPr>
          <xdr:cNvPr id="30803" name="Text Box 6"/>
          <xdr:cNvSpPr txBox="1">
            <a:spLocks noChangeArrowheads="1"/>
          </xdr:cNvSpPr>
        </xdr:nvSpPr>
        <xdr:spPr bwMode="auto">
          <a:xfrm>
            <a:off x="1026" y="33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3080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92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0</xdr:row>
      <xdr:rowOff>0</xdr:rowOff>
    </xdr:from>
    <xdr:to>
      <xdr:col>16</xdr:col>
      <xdr:colOff>38100</xdr:colOff>
      <xdr:row>27</xdr:row>
      <xdr:rowOff>142875</xdr:rowOff>
    </xdr:to>
    <xdr:grpSp>
      <xdr:nvGrpSpPr>
        <xdr:cNvPr id="32973" name="Group 133"/>
        <xdr:cNvGrpSpPr>
          <a:grpSpLocks/>
        </xdr:cNvGrpSpPr>
      </xdr:nvGrpSpPr>
      <xdr:grpSpPr bwMode="auto">
        <a:xfrm>
          <a:off x="13325475" y="0"/>
          <a:ext cx="628650" cy="86963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2976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0</xdr:row>
      <xdr:rowOff>1</xdr:rowOff>
    </xdr:from>
    <xdr:to>
      <xdr:col>14</xdr:col>
      <xdr:colOff>28575</xdr:colOff>
      <xdr:row>14</xdr:row>
      <xdr:rowOff>257175</xdr:rowOff>
    </xdr:to>
    <xdr:grpSp>
      <xdr:nvGrpSpPr>
        <xdr:cNvPr id="6" name="Group 118"/>
        <xdr:cNvGrpSpPr>
          <a:grpSpLocks/>
        </xdr:cNvGrpSpPr>
      </xdr:nvGrpSpPr>
      <xdr:grpSpPr bwMode="auto">
        <a:xfrm>
          <a:off x="9353550" y="1"/>
          <a:ext cx="526596" cy="5659210"/>
          <a:chOff x="1010" y="0"/>
          <a:chExt cx="46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0</xdr:row>
      <xdr:rowOff>1</xdr:rowOff>
    </xdr:from>
    <xdr:to>
      <xdr:col>12</xdr:col>
      <xdr:colOff>38100</xdr:colOff>
      <xdr:row>17</xdr:row>
      <xdr:rowOff>209551</xdr:rowOff>
    </xdr:to>
    <xdr:grpSp>
      <xdr:nvGrpSpPr>
        <xdr:cNvPr id="20740" name="Group 174"/>
        <xdr:cNvGrpSpPr>
          <a:grpSpLocks/>
        </xdr:cNvGrpSpPr>
      </xdr:nvGrpSpPr>
      <xdr:grpSpPr bwMode="auto">
        <a:xfrm>
          <a:off x="9004300" y="1"/>
          <a:ext cx="638175" cy="58134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5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074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12</xdr:col>
      <xdr:colOff>85725</xdr:colOff>
      <xdr:row>24</xdr:row>
      <xdr:rowOff>19050</xdr:rowOff>
    </xdr:to>
    <xdr:grpSp>
      <xdr:nvGrpSpPr>
        <xdr:cNvPr id="22784" name="Group 118"/>
        <xdr:cNvGrpSpPr>
          <a:grpSpLocks/>
        </xdr:cNvGrpSpPr>
      </xdr:nvGrpSpPr>
      <xdr:grpSpPr bwMode="auto">
        <a:xfrm>
          <a:off x="9709150" y="0"/>
          <a:ext cx="536575" cy="6146800"/>
          <a:chOff x="1010" y="0"/>
          <a:chExt cx="46" cy="694"/>
        </a:xfrm>
      </xdr:grpSpPr>
      <xdr:sp macro="" textlink="">
        <xdr:nvSpPr>
          <xdr:cNvPr id="22647" name="Text Box 6"/>
          <xdr:cNvSpPr txBox="1">
            <a:spLocks noChangeArrowheads="1"/>
          </xdr:cNvSpPr>
        </xdr:nvSpPr>
        <xdr:spPr bwMode="auto">
          <a:xfrm>
            <a:off x="1026" y="33"/>
            <a:ext cx="30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สสถิติเกษตร และประมง</a:t>
            </a:r>
          </a:p>
        </xdr:txBody>
      </xdr:sp>
      <xdr:sp macro="" textlink="">
        <xdr:nvSpPr>
          <xdr:cNvPr id="2264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2788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0</xdr:rowOff>
    </xdr:from>
    <xdr:to>
      <xdr:col>15</xdr:col>
      <xdr:colOff>38100</xdr:colOff>
      <xdr:row>24</xdr:row>
      <xdr:rowOff>0</xdr:rowOff>
    </xdr:to>
    <xdr:grpSp>
      <xdr:nvGrpSpPr>
        <xdr:cNvPr id="24821" name="Group 173"/>
        <xdr:cNvGrpSpPr>
          <a:grpSpLocks/>
        </xdr:cNvGrpSpPr>
      </xdr:nvGrpSpPr>
      <xdr:grpSpPr bwMode="auto">
        <a:xfrm>
          <a:off x="9248775" y="0"/>
          <a:ext cx="628650" cy="570547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824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4.296875" style="25" customWidth="1"/>
    <col min="3" max="3" width="4.59765625" style="25" customWidth="1"/>
    <col min="4" max="4" width="2.296875" style="25" customWidth="1"/>
    <col min="5" max="5" width="9.69921875" style="25" customWidth="1"/>
    <col min="6" max="9" width="8.59765625" style="25" customWidth="1"/>
    <col min="10" max="11" width="10.09765625" style="25" customWidth="1"/>
    <col min="12" max="12" width="10.3984375" style="25" customWidth="1"/>
    <col min="13" max="13" width="11.296875" style="25" customWidth="1"/>
    <col min="14" max="14" width="2.296875" style="25" customWidth="1"/>
    <col min="15" max="15" width="2.796875" style="25" customWidth="1"/>
    <col min="16" max="16384" width="9.09765625" style="7"/>
  </cols>
  <sheetData>
    <row r="1" spans="1:15" s="3" customFormat="1">
      <c r="A1" s="1"/>
      <c r="B1" s="1" t="s">
        <v>0</v>
      </c>
      <c r="C1" s="46">
        <v>11.1</v>
      </c>
      <c r="D1" s="1" t="s">
        <v>165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98</v>
      </c>
      <c r="C2" s="46">
        <v>11.1</v>
      </c>
      <c r="D2" s="1" t="s">
        <v>166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78</v>
      </c>
      <c r="N3" s="6"/>
      <c r="O3" s="6"/>
    </row>
    <row r="4" spans="1:15" ht="3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275" t="s">
        <v>102</v>
      </c>
      <c r="G5" s="275"/>
      <c r="H5" s="275"/>
      <c r="I5" s="275"/>
      <c r="J5" s="275"/>
      <c r="K5" s="275"/>
      <c r="L5" s="63"/>
      <c r="M5" s="64"/>
      <c r="N5" s="9"/>
      <c r="O5" s="9"/>
    </row>
    <row r="6" spans="1:15" s="10" customFormat="1" ht="24" customHeight="1">
      <c r="E6" s="65"/>
      <c r="F6" s="120"/>
      <c r="G6" s="18"/>
      <c r="H6" s="25"/>
      <c r="I6" s="66" t="s">
        <v>89</v>
      </c>
      <c r="J6" s="66" t="s">
        <v>90</v>
      </c>
      <c r="K6" s="19"/>
      <c r="L6" s="67"/>
      <c r="M6" s="19"/>
      <c r="N6" s="8"/>
      <c r="O6" s="11"/>
    </row>
    <row r="7" spans="1:15" s="10" customFormat="1" ht="24" customHeight="1">
      <c r="A7" s="278" t="s">
        <v>67</v>
      </c>
      <c r="B7" s="278"/>
      <c r="C7" s="278"/>
      <c r="D7" s="279"/>
      <c r="E7" s="67"/>
      <c r="F7" s="66"/>
      <c r="G7" s="25"/>
      <c r="H7" s="66"/>
      <c r="I7" s="66" t="s">
        <v>88</v>
      </c>
      <c r="J7" s="66" t="s">
        <v>103</v>
      </c>
      <c r="K7" s="67"/>
      <c r="L7" s="67" t="s">
        <v>101</v>
      </c>
      <c r="M7" s="67"/>
      <c r="N7" s="11"/>
      <c r="O7" s="11"/>
    </row>
    <row r="8" spans="1:15" s="10" customFormat="1" ht="24" customHeight="1">
      <c r="A8" s="278" t="s">
        <v>68</v>
      </c>
      <c r="B8" s="278"/>
      <c r="C8" s="278"/>
      <c r="D8" s="279"/>
      <c r="E8" s="65" t="s">
        <v>97</v>
      </c>
      <c r="F8" s="66"/>
      <c r="G8" s="25"/>
      <c r="H8" s="66" t="s">
        <v>48</v>
      </c>
      <c r="I8" s="66" t="s">
        <v>105</v>
      </c>
      <c r="J8" s="66" t="s">
        <v>91</v>
      </c>
      <c r="K8" s="67" t="s">
        <v>84</v>
      </c>
      <c r="L8" s="67" t="s">
        <v>122</v>
      </c>
      <c r="M8" s="67"/>
      <c r="N8" s="11"/>
      <c r="O8" s="11"/>
    </row>
    <row r="9" spans="1:15" s="10" customFormat="1" ht="24" customHeight="1">
      <c r="A9" s="15"/>
      <c r="B9" s="15"/>
      <c r="C9" s="15"/>
      <c r="D9" s="16"/>
      <c r="E9" s="67" t="s">
        <v>1</v>
      </c>
      <c r="F9" s="66" t="s">
        <v>36</v>
      </c>
      <c r="G9" s="119" t="s">
        <v>47</v>
      </c>
      <c r="H9" s="66" t="s">
        <v>104</v>
      </c>
      <c r="I9" s="66" t="s">
        <v>95</v>
      </c>
      <c r="J9" s="66" t="s">
        <v>92</v>
      </c>
      <c r="K9" s="67" t="s">
        <v>94</v>
      </c>
      <c r="L9" s="67" t="s">
        <v>123</v>
      </c>
      <c r="M9" s="67" t="s">
        <v>96</v>
      </c>
      <c r="N9" s="11"/>
      <c r="O9" s="11"/>
    </row>
    <row r="10" spans="1:15" s="10" customFormat="1" ht="24" customHeight="1">
      <c r="A10" s="68"/>
      <c r="B10" s="68"/>
      <c r="C10" s="68"/>
      <c r="D10" s="69"/>
      <c r="E10" s="71" t="s">
        <v>53</v>
      </c>
      <c r="F10" s="70" t="s">
        <v>1</v>
      </c>
      <c r="G10" s="128" t="s">
        <v>49</v>
      </c>
      <c r="H10" s="70" t="s">
        <v>87</v>
      </c>
      <c r="I10" s="70" t="s">
        <v>87</v>
      </c>
      <c r="J10" s="70" t="s">
        <v>93</v>
      </c>
      <c r="K10" s="70" t="s">
        <v>53</v>
      </c>
      <c r="L10" s="71" t="s">
        <v>124</v>
      </c>
      <c r="M10" s="71" t="s">
        <v>46</v>
      </c>
      <c r="N10" s="11"/>
      <c r="O10" s="11"/>
    </row>
    <row r="11" spans="1:15" s="14" customFormat="1" ht="11.25" customHeight="1">
      <c r="A11" s="280"/>
      <c r="B11" s="280"/>
      <c r="C11" s="280"/>
      <c r="D11" s="281"/>
      <c r="E11" s="145"/>
      <c r="F11" s="66"/>
      <c r="G11" s="7"/>
      <c r="H11" s="20"/>
      <c r="I11" s="7"/>
      <c r="J11" s="20"/>
      <c r="K11" s="20"/>
      <c r="L11" s="20"/>
      <c r="M11" s="7"/>
    </row>
    <row r="12" spans="1:15" s="17" customFormat="1" ht="40.5" customHeight="1">
      <c r="A12" s="276" t="s">
        <v>160</v>
      </c>
      <c r="B12" s="276"/>
      <c r="C12" s="276"/>
      <c r="D12" s="277"/>
      <c r="E12" s="146">
        <v>7833726</v>
      </c>
      <c r="F12" s="146">
        <v>896659</v>
      </c>
      <c r="G12" s="146">
        <v>462180</v>
      </c>
      <c r="H12" s="146">
        <v>204902</v>
      </c>
      <c r="I12" s="146">
        <v>133050</v>
      </c>
      <c r="J12" s="146">
        <v>21984</v>
      </c>
      <c r="K12" s="146">
        <v>74543</v>
      </c>
      <c r="L12" s="146">
        <v>961027</v>
      </c>
      <c r="M12" s="147">
        <v>5976040</v>
      </c>
      <c r="N12" s="144"/>
      <c r="O12" s="144"/>
    </row>
    <row r="13" spans="1:15" s="17" customFormat="1" ht="40.5" customHeight="1">
      <c r="A13" s="276" t="s">
        <v>161</v>
      </c>
      <c r="B13" s="276"/>
      <c r="C13" s="276"/>
      <c r="D13" s="277"/>
      <c r="E13" s="146">
        <v>7833726</v>
      </c>
      <c r="F13" s="146">
        <v>897118.41950513294</v>
      </c>
      <c r="G13" s="146">
        <v>461784.25006962498</v>
      </c>
      <c r="H13" s="146">
        <v>206053.36390046799</v>
      </c>
      <c r="I13" s="146">
        <v>132847.330808639</v>
      </c>
      <c r="J13" s="146">
        <v>21764.16</v>
      </c>
      <c r="K13" s="146">
        <v>74669.314726401703</v>
      </c>
      <c r="L13" s="146">
        <v>960567.58049486706</v>
      </c>
      <c r="M13" s="147">
        <v>5976040</v>
      </c>
      <c r="N13" s="144"/>
      <c r="O13" s="144"/>
    </row>
    <row r="14" spans="1:15" s="17" customFormat="1" ht="40.5" customHeight="1">
      <c r="A14" s="276" t="s">
        <v>162</v>
      </c>
      <c r="B14" s="276"/>
      <c r="C14" s="276"/>
      <c r="D14" s="277"/>
      <c r="E14" s="146">
        <v>7833726</v>
      </c>
      <c r="F14" s="146">
        <v>896279.78253787698</v>
      </c>
      <c r="G14" s="146">
        <v>461656.06951278902</v>
      </c>
      <c r="H14" s="146">
        <v>205755.68642075401</v>
      </c>
      <c r="I14" s="146">
        <v>132673.634180864</v>
      </c>
      <c r="J14" s="146">
        <v>21700.773545383399</v>
      </c>
      <c r="K14" s="146">
        <v>74493.618878085603</v>
      </c>
      <c r="L14" s="146">
        <v>1410745.85746212</v>
      </c>
      <c r="M14" s="147">
        <v>5526700.3600000003</v>
      </c>
    </row>
    <row r="15" spans="1:15" s="17" customFormat="1" ht="40.5" customHeight="1">
      <c r="A15" s="276" t="s">
        <v>163</v>
      </c>
      <c r="B15" s="276"/>
      <c r="C15" s="276"/>
      <c r="D15" s="277"/>
      <c r="E15" s="146">
        <v>7833726</v>
      </c>
      <c r="F15" s="146">
        <v>896624.01323960198</v>
      </c>
      <c r="G15" s="146">
        <v>462329.44170158502</v>
      </c>
      <c r="H15" s="146">
        <v>205393.78512551801</v>
      </c>
      <c r="I15" s="146">
        <v>132461.73871314101</v>
      </c>
      <c r="J15" s="146">
        <v>21577.545314360301</v>
      </c>
      <c r="K15" s="146">
        <v>74861.502384998006</v>
      </c>
      <c r="L15" s="146">
        <v>1408239.9967604</v>
      </c>
      <c r="M15" s="147">
        <v>5528861.9900000002</v>
      </c>
    </row>
    <row r="16" spans="1:15" s="17" customFormat="1" ht="40.5" customHeight="1">
      <c r="A16" s="276" t="s">
        <v>164</v>
      </c>
      <c r="B16" s="276"/>
      <c r="C16" s="276"/>
      <c r="D16" s="277"/>
      <c r="E16" s="146">
        <v>7833726</v>
      </c>
      <c r="F16" s="146">
        <v>897038.17281066405</v>
      </c>
      <c r="G16" s="146">
        <v>462046.34186055901</v>
      </c>
      <c r="H16" s="146">
        <v>205942.08724969201</v>
      </c>
      <c r="I16" s="146">
        <v>132586.49057915001</v>
      </c>
      <c r="J16" s="146">
        <v>21599.1623922496</v>
      </c>
      <c r="K16" s="146">
        <v>74864.090729013304</v>
      </c>
      <c r="L16" s="146">
        <v>1423030.9771893399</v>
      </c>
      <c r="M16" s="147">
        <v>5513656.8499999996</v>
      </c>
    </row>
    <row r="17" spans="1:15" ht="4.5" customHeight="1">
      <c r="A17" s="21"/>
      <c r="B17" s="21"/>
      <c r="C17" s="21"/>
      <c r="D17" s="22"/>
      <c r="E17" s="21"/>
      <c r="F17" s="24"/>
      <c r="G17" s="21"/>
      <c r="H17" s="24"/>
      <c r="I17" s="22"/>
      <c r="J17" s="21"/>
      <c r="K17" s="23"/>
      <c r="L17" s="23"/>
      <c r="M17" s="23"/>
      <c r="N17" s="7"/>
      <c r="O17" s="7"/>
    </row>
    <row r="18" spans="1:15" ht="4.5" customHeight="1"/>
    <row r="19" spans="1:15" s="27" customFormat="1" ht="19.5">
      <c r="A19" s="26"/>
      <c r="B19" s="26" t="s">
        <v>50</v>
      </c>
      <c r="C19" s="26"/>
      <c r="D19" s="26"/>
      <c r="E19" s="26"/>
      <c r="F19" s="26"/>
      <c r="G19" s="26"/>
      <c r="I19" s="26"/>
      <c r="K19" s="26"/>
      <c r="L19" s="26"/>
      <c r="M19" s="26"/>
      <c r="N19" s="26"/>
      <c r="O19" s="26"/>
    </row>
    <row r="20" spans="1:15" s="27" customFormat="1" ht="19.5">
      <c r="A20" s="26"/>
      <c r="B20" s="26" t="s">
        <v>51</v>
      </c>
      <c r="H20" s="26"/>
      <c r="I20" s="26"/>
      <c r="J20" s="26"/>
      <c r="K20" s="26"/>
      <c r="L20" s="26"/>
      <c r="M20" s="26"/>
      <c r="N20" s="26"/>
      <c r="O20" s="26"/>
    </row>
    <row r="21" spans="1:15"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>
      <c r="C24" s="38"/>
      <c r="D24" s="38"/>
      <c r="E24" s="38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>
      <c r="F32" s="7"/>
      <c r="G32" s="7"/>
      <c r="H32" s="7"/>
      <c r="I32" s="7"/>
      <c r="J32" s="7"/>
      <c r="K32" s="7"/>
      <c r="L32" s="7"/>
      <c r="M32" s="7"/>
      <c r="N32" s="7"/>
      <c r="O32" s="7"/>
    </row>
  </sheetData>
  <mergeCells count="9">
    <mergeCell ref="F5:K5"/>
    <mergeCell ref="A16:D16"/>
    <mergeCell ref="A12:D12"/>
    <mergeCell ref="A14:D14"/>
    <mergeCell ref="A15:D15"/>
    <mergeCell ref="A13:D13"/>
    <mergeCell ref="A7:D7"/>
    <mergeCell ref="A8:D8"/>
    <mergeCell ref="A11:D11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topLeftCell="A13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69921875" style="25" customWidth="1"/>
    <col min="3" max="3" width="5.796875" style="25" customWidth="1"/>
    <col min="4" max="4" width="2.3984375" style="25" customWidth="1"/>
    <col min="5" max="10" width="10.09765625" style="25" customWidth="1"/>
    <col min="11" max="11" width="15.59765625" style="25" customWidth="1"/>
    <col min="12" max="12" width="9.09765625" style="7" customWidth="1"/>
    <col min="13" max="13" width="4" style="7" customWidth="1"/>
    <col min="14" max="14" width="2.296875" style="7" customWidth="1"/>
    <col min="15" max="15" width="4.09765625" style="7" customWidth="1"/>
    <col min="16" max="256" width="9.09765625" style="7"/>
    <col min="257" max="257" width="1.69921875" style="7" customWidth="1"/>
    <col min="258" max="258" width="6" style="7" customWidth="1"/>
    <col min="259" max="259" width="6.09765625" style="7" customWidth="1"/>
    <col min="260" max="260" width="3.69921875" style="7" customWidth="1"/>
    <col min="261" max="262" width="13.69921875" style="7" customWidth="1"/>
    <col min="263" max="263" width="14.09765625" style="7" customWidth="1"/>
    <col min="264" max="264" width="14.59765625" style="7" customWidth="1"/>
    <col min="265" max="265" width="14.296875" style="7" customWidth="1"/>
    <col min="266" max="266" width="14.3984375" style="7" customWidth="1"/>
    <col min="267" max="267" width="21.59765625" style="7" customWidth="1"/>
    <col min="268" max="268" width="11" style="7" customWidth="1"/>
    <col min="269" max="269" width="9.69921875" style="7" customWidth="1"/>
    <col min="270" max="270" width="2.296875" style="7" customWidth="1"/>
    <col min="271" max="271" width="4.09765625" style="7" customWidth="1"/>
    <col min="272" max="512" width="9.09765625" style="7"/>
    <col min="513" max="513" width="1.69921875" style="7" customWidth="1"/>
    <col min="514" max="514" width="6" style="7" customWidth="1"/>
    <col min="515" max="515" width="6.09765625" style="7" customWidth="1"/>
    <col min="516" max="516" width="3.69921875" style="7" customWidth="1"/>
    <col min="517" max="518" width="13.69921875" style="7" customWidth="1"/>
    <col min="519" max="519" width="14.09765625" style="7" customWidth="1"/>
    <col min="520" max="520" width="14.59765625" style="7" customWidth="1"/>
    <col min="521" max="521" width="14.296875" style="7" customWidth="1"/>
    <col min="522" max="522" width="14.3984375" style="7" customWidth="1"/>
    <col min="523" max="523" width="21.59765625" style="7" customWidth="1"/>
    <col min="524" max="524" width="11" style="7" customWidth="1"/>
    <col min="525" max="525" width="9.69921875" style="7" customWidth="1"/>
    <col min="526" max="526" width="2.296875" style="7" customWidth="1"/>
    <col min="527" max="527" width="4.09765625" style="7" customWidth="1"/>
    <col min="528" max="768" width="9.09765625" style="7"/>
    <col min="769" max="769" width="1.69921875" style="7" customWidth="1"/>
    <col min="770" max="770" width="6" style="7" customWidth="1"/>
    <col min="771" max="771" width="6.09765625" style="7" customWidth="1"/>
    <col min="772" max="772" width="3.69921875" style="7" customWidth="1"/>
    <col min="773" max="774" width="13.69921875" style="7" customWidth="1"/>
    <col min="775" max="775" width="14.09765625" style="7" customWidth="1"/>
    <col min="776" max="776" width="14.59765625" style="7" customWidth="1"/>
    <col min="777" max="777" width="14.296875" style="7" customWidth="1"/>
    <col min="778" max="778" width="14.3984375" style="7" customWidth="1"/>
    <col min="779" max="779" width="21.59765625" style="7" customWidth="1"/>
    <col min="780" max="780" width="11" style="7" customWidth="1"/>
    <col min="781" max="781" width="9.69921875" style="7" customWidth="1"/>
    <col min="782" max="782" width="2.296875" style="7" customWidth="1"/>
    <col min="783" max="783" width="4.09765625" style="7" customWidth="1"/>
    <col min="784" max="1024" width="9.09765625" style="7"/>
    <col min="1025" max="1025" width="1.69921875" style="7" customWidth="1"/>
    <col min="1026" max="1026" width="6" style="7" customWidth="1"/>
    <col min="1027" max="1027" width="6.09765625" style="7" customWidth="1"/>
    <col min="1028" max="1028" width="3.69921875" style="7" customWidth="1"/>
    <col min="1029" max="1030" width="13.69921875" style="7" customWidth="1"/>
    <col min="1031" max="1031" width="14.09765625" style="7" customWidth="1"/>
    <col min="1032" max="1032" width="14.59765625" style="7" customWidth="1"/>
    <col min="1033" max="1033" width="14.296875" style="7" customWidth="1"/>
    <col min="1034" max="1034" width="14.3984375" style="7" customWidth="1"/>
    <col min="1035" max="1035" width="21.59765625" style="7" customWidth="1"/>
    <col min="1036" max="1036" width="11" style="7" customWidth="1"/>
    <col min="1037" max="1037" width="9.69921875" style="7" customWidth="1"/>
    <col min="1038" max="1038" width="2.296875" style="7" customWidth="1"/>
    <col min="1039" max="1039" width="4.09765625" style="7" customWidth="1"/>
    <col min="1040" max="1280" width="9.09765625" style="7"/>
    <col min="1281" max="1281" width="1.69921875" style="7" customWidth="1"/>
    <col min="1282" max="1282" width="6" style="7" customWidth="1"/>
    <col min="1283" max="1283" width="6.09765625" style="7" customWidth="1"/>
    <col min="1284" max="1284" width="3.69921875" style="7" customWidth="1"/>
    <col min="1285" max="1286" width="13.69921875" style="7" customWidth="1"/>
    <col min="1287" max="1287" width="14.09765625" style="7" customWidth="1"/>
    <col min="1288" max="1288" width="14.59765625" style="7" customWidth="1"/>
    <col min="1289" max="1289" width="14.296875" style="7" customWidth="1"/>
    <col min="1290" max="1290" width="14.3984375" style="7" customWidth="1"/>
    <col min="1291" max="1291" width="21.59765625" style="7" customWidth="1"/>
    <col min="1292" max="1292" width="11" style="7" customWidth="1"/>
    <col min="1293" max="1293" width="9.69921875" style="7" customWidth="1"/>
    <col min="1294" max="1294" width="2.296875" style="7" customWidth="1"/>
    <col min="1295" max="1295" width="4.09765625" style="7" customWidth="1"/>
    <col min="1296" max="1536" width="9.09765625" style="7"/>
    <col min="1537" max="1537" width="1.69921875" style="7" customWidth="1"/>
    <col min="1538" max="1538" width="6" style="7" customWidth="1"/>
    <col min="1539" max="1539" width="6.09765625" style="7" customWidth="1"/>
    <col min="1540" max="1540" width="3.69921875" style="7" customWidth="1"/>
    <col min="1541" max="1542" width="13.69921875" style="7" customWidth="1"/>
    <col min="1543" max="1543" width="14.09765625" style="7" customWidth="1"/>
    <col min="1544" max="1544" width="14.59765625" style="7" customWidth="1"/>
    <col min="1545" max="1545" width="14.296875" style="7" customWidth="1"/>
    <col min="1546" max="1546" width="14.3984375" style="7" customWidth="1"/>
    <col min="1547" max="1547" width="21.59765625" style="7" customWidth="1"/>
    <col min="1548" max="1548" width="11" style="7" customWidth="1"/>
    <col min="1549" max="1549" width="9.69921875" style="7" customWidth="1"/>
    <col min="1550" max="1550" width="2.296875" style="7" customWidth="1"/>
    <col min="1551" max="1551" width="4.09765625" style="7" customWidth="1"/>
    <col min="1552" max="1792" width="9.09765625" style="7"/>
    <col min="1793" max="1793" width="1.69921875" style="7" customWidth="1"/>
    <col min="1794" max="1794" width="6" style="7" customWidth="1"/>
    <col min="1795" max="1795" width="6.09765625" style="7" customWidth="1"/>
    <col min="1796" max="1796" width="3.69921875" style="7" customWidth="1"/>
    <col min="1797" max="1798" width="13.69921875" style="7" customWidth="1"/>
    <col min="1799" max="1799" width="14.09765625" style="7" customWidth="1"/>
    <col min="1800" max="1800" width="14.59765625" style="7" customWidth="1"/>
    <col min="1801" max="1801" width="14.296875" style="7" customWidth="1"/>
    <col min="1802" max="1802" width="14.3984375" style="7" customWidth="1"/>
    <col min="1803" max="1803" width="21.59765625" style="7" customWidth="1"/>
    <col min="1804" max="1804" width="11" style="7" customWidth="1"/>
    <col min="1805" max="1805" width="9.69921875" style="7" customWidth="1"/>
    <col min="1806" max="1806" width="2.296875" style="7" customWidth="1"/>
    <col min="1807" max="1807" width="4.09765625" style="7" customWidth="1"/>
    <col min="1808" max="2048" width="9.09765625" style="7"/>
    <col min="2049" max="2049" width="1.69921875" style="7" customWidth="1"/>
    <col min="2050" max="2050" width="6" style="7" customWidth="1"/>
    <col min="2051" max="2051" width="6.09765625" style="7" customWidth="1"/>
    <col min="2052" max="2052" width="3.69921875" style="7" customWidth="1"/>
    <col min="2053" max="2054" width="13.69921875" style="7" customWidth="1"/>
    <col min="2055" max="2055" width="14.09765625" style="7" customWidth="1"/>
    <col min="2056" max="2056" width="14.59765625" style="7" customWidth="1"/>
    <col min="2057" max="2057" width="14.296875" style="7" customWidth="1"/>
    <col min="2058" max="2058" width="14.3984375" style="7" customWidth="1"/>
    <col min="2059" max="2059" width="21.59765625" style="7" customWidth="1"/>
    <col min="2060" max="2060" width="11" style="7" customWidth="1"/>
    <col min="2061" max="2061" width="9.69921875" style="7" customWidth="1"/>
    <col min="2062" max="2062" width="2.296875" style="7" customWidth="1"/>
    <col min="2063" max="2063" width="4.09765625" style="7" customWidth="1"/>
    <col min="2064" max="2304" width="9.09765625" style="7"/>
    <col min="2305" max="2305" width="1.69921875" style="7" customWidth="1"/>
    <col min="2306" max="2306" width="6" style="7" customWidth="1"/>
    <col min="2307" max="2307" width="6.09765625" style="7" customWidth="1"/>
    <col min="2308" max="2308" width="3.69921875" style="7" customWidth="1"/>
    <col min="2309" max="2310" width="13.69921875" style="7" customWidth="1"/>
    <col min="2311" max="2311" width="14.09765625" style="7" customWidth="1"/>
    <col min="2312" max="2312" width="14.59765625" style="7" customWidth="1"/>
    <col min="2313" max="2313" width="14.296875" style="7" customWidth="1"/>
    <col min="2314" max="2314" width="14.3984375" style="7" customWidth="1"/>
    <col min="2315" max="2315" width="21.59765625" style="7" customWidth="1"/>
    <col min="2316" max="2316" width="11" style="7" customWidth="1"/>
    <col min="2317" max="2317" width="9.69921875" style="7" customWidth="1"/>
    <col min="2318" max="2318" width="2.296875" style="7" customWidth="1"/>
    <col min="2319" max="2319" width="4.09765625" style="7" customWidth="1"/>
    <col min="2320" max="2560" width="9.09765625" style="7"/>
    <col min="2561" max="2561" width="1.69921875" style="7" customWidth="1"/>
    <col min="2562" max="2562" width="6" style="7" customWidth="1"/>
    <col min="2563" max="2563" width="6.09765625" style="7" customWidth="1"/>
    <col min="2564" max="2564" width="3.69921875" style="7" customWidth="1"/>
    <col min="2565" max="2566" width="13.69921875" style="7" customWidth="1"/>
    <col min="2567" max="2567" width="14.09765625" style="7" customWidth="1"/>
    <col min="2568" max="2568" width="14.59765625" style="7" customWidth="1"/>
    <col min="2569" max="2569" width="14.296875" style="7" customWidth="1"/>
    <col min="2570" max="2570" width="14.3984375" style="7" customWidth="1"/>
    <col min="2571" max="2571" width="21.59765625" style="7" customWidth="1"/>
    <col min="2572" max="2572" width="11" style="7" customWidth="1"/>
    <col min="2573" max="2573" width="9.69921875" style="7" customWidth="1"/>
    <col min="2574" max="2574" width="2.296875" style="7" customWidth="1"/>
    <col min="2575" max="2575" width="4.09765625" style="7" customWidth="1"/>
    <col min="2576" max="2816" width="9.09765625" style="7"/>
    <col min="2817" max="2817" width="1.69921875" style="7" customWidth="1"/>
    <col min="2818" max="2818" width="6" style="7" customWidth="1"/>
    <col min="2819" max="2819" width="6.09765625" style="7" customWidth="1"/>
    <col min="2820" max="2820" width="3.69921875" style="7" customWidth="1"/>
    <col min="2821" max="2822" width="13.69921875" style="7" customWidth="1"/>
    <col min="2823" max="2823" width="14.09765625" style="7" customWidth="1"/>
    <col min="2824" max="2824" width="14.59765625" style="7" customWidth="1"/>
    <col min="2825" max="2825" width="14.296875" style="7" customWidth="1"/>
    <col min="2826" max="2826" width="14.3984375" style="7" customWidth="1"/>
    <col min="2827" max="2827" width="21.59765625" style="7" customWidth="1"/>
    <col min="2828" max="2828" width="11" style="7" customWidth="1"/>
    <col min="2829" max="2829" width="9.69921875" style="7" customWidth="1"/>
    <col min="2830" max="2830" width="2.296875" style="7" customWidth="1"/>
    <col min="2831" max="2831" width="4.09765625" style="7" customWidth="1"/>
    <col min="2832" max="3072" width="9.09765625" style="7"/>
    <col min="3073" max="3073" width="1.69921875" style="7" customWidth="1"/>
    <col min="3074" max="3074" width="6" style="7" customWidth="1"/>
    <col min="3075" max="3075" width="6.09765625" style="7" customWidth="1"/>
    <col min="3076" max="3076" width="3.69921875" style="7" customWidth="1"/>
    <col min="3077" max="3078" width="13.69921875" style="7" customWidth="1"/>
    <col min="3079" max="3079" width="14.09765625" style="7" customWidth="1"/>
    <col min="3080" max="3080" width="14.59765625" style="7" customWidth="1"/>
    <col min="3081" max="3081" width="14.296875" style="7" customWidth="1"/>
    <col min="3082" max="3082" width="14.3984375" style="7" customWidth="1"/>
    <col min="3083" max="3083" width="21.59765625" style="7" customWidth="1"/>
    <col min="3084" max="3084" width="11" style="7" customWidth="1"/>
    <col min="3085" max="3085" width="9.69921875" style="7" customWidth="1"/>
    <col min="3086" max="3086" width="2.296875" style="7" customWidth="1"/>
    <col min="3087" max="3087" width="4.09765625" style="7" customWidth="1"/>
    <col min="3088" max="3328" width="9.09765625" style="7"/>
    <col min="3329" max="3329" width="1.69921875" style="7" customWidth="1"/>
    <col min="3330" max="3330" width="6" style="7" customWidth="1"/>
    <col min="3331" max="3331" width="6.09765625" style="7" customWidth="1"/>
    <col min="3332" max="3332" width="3.69921875" style="7" customWidth="1"/>
    <col min="3333" max="3334" width="13.69921875" style="7" customWidth="1"/>
    <col min="3335" max="3335" width="14.09765625" style="7" customWidth="1"/>
    <col min="3336" max="3336" width="14.59765625" style="7" customWidth="1"/>
    <col min="3337" max="3337" width="14.296875" style="7" customWidth="1"/>
    <col min="3338" max="3338" width="14.3984375" style="7" customWidth="1"/>
    <col min="3339" max="3339" width="21.59765625" style="7" customWidth="1"/>
    <col min="3340" max="3340" width="11" style="7" customWidth="1"/>
    <col min="3341" max="3341" width="9.69921875" style="7" customWidth="1"/>
    <col min="3342" max="3342" width="2.296875" style="7" customWidth="1"/>
    <col min="3343" max="3343" width="4.09765625" style="7" customWidth="1"/>
    <col min="3344" max="3584" width="9.09765625" style="7"/>
    <col min="3585" max="3585" width="1.69921875" style="7" customWidth="1"/>
    <col min="3586" max="3586" width="6" style="7" customWidth="1"/>
    <col min="3587" max="3587" width="6.09765625" style="7" customWidth="1"/>
    <col min="3588" max="3588" width="3.69921875" style="7" customWidth="1"/>
    <col min="3589" max="3590" width="13.69921875" style="7" customWidth="1"/>
    <col min="3591" max="3591" width="14.09765625" style="7" customWidth="1"/>
    <col min="3592" max="3592" width="14.59765625" style="7" customWidth="1"/>
    <col min="3593" max="3593" width="14.296875" style="7" customWidth="1"/>
    <col min="3594" max="3594" width="14.3984375" style="7" customWidth="1"/>
    <col min="3595" max="3595" width="21.59765625" style="7" customWidth="1"/>
    <col min="3596" max="3596" width="11" style="7" customWidth="1"/>
    <col min="3597" max="3597" width="9.69921875" style="7" customWidth="1"/>
    <col min="3598" max="3598" width="2.296875" style="7" customWidth="1"/>
    <col min="3599" max="3599" width="4.09765625" style="7" customWidth="1"/>
    <col min="3600" max="3840" width="9.09765625" style="7"/>
    <col min="3841" max="3841" width="1.69921875" style="7" customWidth="1"/>
    <col min="3842" max="3842" width="6" style="7" customWidth="1"/>
    <col min="3843" max="3843" width="6.09765625" style="7" customWidth="1"/>
    <col min="3844" max="3844" width="3.69921875" style="7" customWidth="1"/>
    <col min="3845" max="3846" width="13.69921875" style="7" customWidth="1"/>
    <col min="3847" max="3847" width="14.09765625" style="7" customWidth="1"/>
    <col min="3848" max="3848" width="14.59765625" style="7" customWidth="1"/>
    <col min="3849" max="3849" width="14.296875" style="7" customWidth="1"/>
    <col min="3850" max="3850" width="14.3984375" style="7" customWidth="1"/>
    <col min="3851" max="3851" width="21.59765625" style="7" customWidth="1"/>
    <col min="3852" max="3852" width="11" style="7" customWidth="1"/>
    <col min="3853" max="3853" width="9.69921875" style="7" customWidth="1"/>
    <col min="3854" max="3854" width="2.296875" style="7" customWidth="1"/>
    <col min="3855" max="3855" width="4.09765625" style="7" customWidth="1"/>
    <col min="3856" max="4096" width="9.09765625" style="7"/>
    <col min="4097" max="4097" width="1.69921875" style="7" customWidth="1"/>
    <col min="4098" max="4098" width="6" style="7" customWidth="1"/>
    <col min="4099" max="4099" width="6.09765625" style="7" customWidth="1"/>
    <col min="4100" max="4100" width="3.69921875" style="7" customWidth="1"/>
    <col min="4101" max="4102" width="13.69921875" style="7" customWidth="1"/>
    <col min="4103" max="4103" width="14.09765625" style="7" customWidth="1"/>
    <col min="4104" max="4104" width="14.59765625" style="7" customWidth="1"/>
    <col min="4105" max="4105" width="14.296875" style="7" customWidth="1"/>
    <col min="4106" max="4106" width="14.3984375" style="7" customWidth="1"/>
    <col min="4107" max="4107" width="21.59765625" style="7" customWidth="1"/>
    <col min="4108" max="4108" width="11" style="7" customWidth="1"/>
    <col min="4109" max="4109" width="9.69921875" style="7" customWidth="1"/>
    <col min="4110" max="4110" width="2.296875" style="7" customWidth="1"/>
    <col min="4111" max="4111" width="4.09765625" style="7" customWidth="1"/>
    <col min="4112" max="4352" width="9.09765625" style="7"/>
    <col min="4353" max="4353" width="1.69921875" style="7" customWidth="1"/>
    <col min="4354" max="4354" width="6" style="7" customWidth="1"/>
    <col min="4355" max="4355" width="6.09765625" style="7" customWidth="1"/>
    <col min="4356" max="4356" width="3.69921875" style="7" customWidth="1"/>
    <col min="4357" max="4358" width="13.69921875" style="7" customWidth="1"/>
    <col min="4359" max="4359" width="14.09765625" style="7" customWidth="1"/>
    <col min="4360" max="4360" width="14.59765625" style="7" customWidth="1"/>
    <col min="4361" max="4361" width="14.296875" style="7" customWidth="1"/>
    <col min="4362" max="4362" width="14.3984375" style="7" customWidth="1"/>
    <col min="4363" max="4363" width="21.59765625" style="7" customWidth="1"/>
    <col min="4364" max="4364" width="11" style="7" customWidth="1"/>
    <col min="4365" max="4365" width="9.69921875" style="7" customWidth="1"/>
    <col min="4366" max="4366" width="2.296875" style="7" customWidth="1"/>
    <col min="4367" max="4367" width="4.09765625" style="7" customWidth="1"/>
    <col min="4368" max="4608" width="9.09765625" style="7"/>
    <col min="4609" max="4609" width="1.69921875" style="7" customWidth="1"/>
    <col min="4610" max="4610" width="6" style="7" customWidth="1"/>
    <col min="4611" max="4611" width="6.09765625" style="7" customWidth="1"/>
    <col min="4612" max="4612" width="3.69921875" style="7" customWidth="1"/>
    <col min="4613" max="4614" width="13.69921875" style="7" customWidth="1"/>
    <col min="4615" max="4615" width="14.09765625" style="7" customWidth="1"/>
    <col min="4616" max="4616" width="14.59765625" style="7" customWidth="1"/>
    <col min="4617" max="4617" width="14.296875" style="7" customWidth="1"/>
    <col min="4618" max="4618" width="14.3984375" style="7" customWidth="1"/>
    <col min="4619" max="4619" width="21.59765625" style="7" customWidth="1"/>
    <col min="4620" max="4620" width="11" style="7" customWidth="1"/>
    <col min="4621" max="4621" width="9.69921875" style="7" customWidth="1"/>
    <col min="4622" max="4622" width="2.296875" style="7" customWidth="1"/>
    <col min="4623" max="4623" width="4.09765625" style="7" customWidth="1"/>
    <col min="4624" max="4864" width="9.09765625" style="7"/>
    <col min="4865" max="4865" width="1.69921875" style="7" customWidth="1"/>
    <col min="4866" max="4866" width="6" style="7" customWidth="1"/>
    <col min="4867" max="4867" width="6.09765625" style="7" customWidth="1"/>
    <col min="4868" max="4868" width="3.69921875" style="7" customWidth="1"/>
    <col min="4869" max="4870" width="13.69921875" style="7" customWidth="1"/>
    <col min="4871" max="4871" width="14.09765625" style="7" customWidth="1"/>
    <col min="4872" max="4872" width="14.59765625" style="7" customWidth="1"/>
    <col min="4873" max="4873" width="14.296875" style="7" customWidth="1"/>
    <col min="4874" max="4874" width="14.3984375" style="7" customWidth="1"/>
    <col min="4875" max="4875" width="21.59765625" style="7" customWidth="1"/>
    <col min="4876" max="4876" width="11" style="7" customWidth="1"/>
    <col min="4877" max="4877" width="9.69921875" style="7" customWidth="1"/>
    <col min="4878" max="4878" width="2.296875" style="7" customWidth="1"/>
    <col min="4879" max="4879" width="4.09765625" style="7" customWidth="1"/>
    <col min="4880" max="5120" width="9.09765625" style="7"/>
    <col min="5121" max="5121" width="1.69921875" style="7" customWidth="1"/>
    <col min="5122" max="5122" width="6" style="7" customWidth="1"/>
    <col min="5123" max="5123" width="6.09765625" style="7" customWidth="1"/>
    <col min="5124" max="5124" width="3.69921875" style="7" customWidth="1"/>
    <col min="5125" max="5126" width="13.69921875" style="7" customWidth="1"/>
    <col min="5127" max="5127" width="14.09765625" style="7" customWidth="1"/>
    <col min="5128" max="5128" width="14.59765625" style="7" customWidth="1"/>
    <col min="5129" max="5129" width="14.296875" style="7" customWidth="1"/>
    <col min="5130" max="5130" width="14.3984375" style="7" customWidth="1"/>
    <col min="5131" max="5131" width="21.59765625" style="7" customWidth="1"/>
    <col min="5132" max="5132" width="11" style="7" customWidth="1"/>
    <col min="5133" max="5133" width="9.69921875" style="7" customWidth="1"/>
    <col min="5134" max="5134" width="2.296875" style="7" customWidth="1"/>
    <col min="5135" max="5135" width="4.09765625" style="7" customWidth="1"/>
    <col min="5136" max="5376" width="9.09765625" style="7"/>
    <col min="5377" max="5377" width="1.69921875" style="7" customWidth="1"/>
    <col min="5378" max="5378" width="6" style="7" customWidth="1"/>
    <col min="5379" max="5379" width="6.09765625" style="7" customWidth="1"/>
    <col min="5380" max="5380" width="3.69921875" style="7" customWidth="1"/>
    <col min="5381" max="5382" width="13.69921875" style="7" customWidth="1"/>
    <col min="5383" max="5383" width="14.09765625" style="7" customWidth="1"/>
    <col min="5384" max="5384" width="14.59765625" style="7" customWidth="1"/>
    <col min="5385" max="5385" width="14.296875" style="7" customWidth="1"/>
    <col min="5386" max="5386" width="14.3984375" style="7" customWidth="1"/>
    <col min="5387" max="5387" width="21.59765625" style="7" customWidth="1"/>
    <col min="5388" max="5388" width="11" style="7" customWidth="1"/>
    <col min="5389" max="5389" width="9.69921875" style="7" customWidth="1"/>
    <col min="5390" max="5390" width="2.296875" style="7" customWidth="1"/>
    <col min="5391" max="5391" width="4.09765625" style="7" customWidth="1"/>
    <col min="5392" max="5632" width="9.09765625" style="7"/>
    <col min="5633" max="5633" width="1.69921875" style="7" customWidth="1"/>
    <col min="5634" max="5634" width="6" style="7" customWidth="1"/>
    <col min="5635" max="5635" width="6.09765625" style="7" customWidth="1"/>
    <col min="5636" max="5636" width="3.69921875" style="7" customWidth="1"/>
    <col min="5637" max="5638" width="13.69921875" style="7" customWidth="1"/>
    <col min="5639" max="5639" width="14.09765625" style="7" customWidth="1"/>
    <col min="5640" max="5640" width="14.59765625" style="7" customWidth="1"/>
    <col min="5641" max="5641" width="14.296875" style="7" customWidth="1"/>
    <col min="5642" max="5642" width="14.3984375" style="7" customWidth="1"/>
    <col min="5643" max="5643" width="21.59765625" style="7" customWidth="1"/>
    <col min="5644" max="5644" width="11" style="7" customWidth="1"/>
    <col min="5645" max="5645" width="9.69921875" style="7" customWidth="1"/>
    <col min="5646" max="5646" width="2.296875" style="7" customWidth="1"/>
    <col min="5647" max="5647" width="4.09765625" style="7" customWidth="1"/>
    <col min="5648" max="5888" width="9.09765625" style="7"/>
    <col min="5889" max="5889" width="1.69921875" style="7" customWidth="1"/>
    <col min="5890" max="5890" width="6" style="7" customWidth="1"/>
    <col min="5891" max="5891" width="6.09765625" style="7" customWidth="1"/>
    <col min="5892" max="5892" width="3.69921875" style="7" customWidth="1"/>
    <col min="5893" max="5894" width="13.69921875" style="7" customWidth="1"/>
    <col min="5895" max="5895" width="14.09765625" style="7" customWidth="1"/>
    <col min="5896" max="5896" width="14.59765625" style="7" customWidth="1"/>
    <col min="5897" max="5897" width="14.296875" style="7" customWidth="1"/>
    <col min="5898" max="5898" width="14.3984375" style="7" customWidth="1"/>
    <col min="5899" max="5899" width="21.59765625" style="7" customWidth="1"/>
    <col min="5900" max="5900" width="11" style="7" customWidth="1"/>
    <col min="5901" max="5901" width="9.69921875" style="7" customWidth="1"/>
    <col min="5902" max="5902" width="2.296875" style="7" customWidth="1"/>
    <col min="5903" max="5903" width="4.09765625" style="7" customWidth="1"/>
    <col min="5904" max="6144" width="9.09765625" style="7"/>
    <col min="6145" max="6145" width="1.69921875" style="7" customWidth="1"/>
    <col min="6146" max="6146" width="6" style="7" customWidth="1"/>
    <col min="6147" max="6147" width="6.09765625" style="7" customWidth="1"/>
    <col min="6148" max="6148" width="3.69921875" style="7" customWidth="1"/>
    <col min="6149" max="6150" width="13.69921875" style="7" customWidth="1"/>
    <col min="6151" max="6151" width="14.09765625" style="7" customWidth="1"/>
    <col min="6152" max="6152" width="14.59765625" style="7" customWidth="1"/>
    <col min="6153" max="6153" width="14.296875" style="7" customWidth="1"/>
    <col min="6154" max="6154" width="14.3984375" style="7" customWidth="1"/>
    <col min="6155" max="6155" width="21.59765625" style="7" customWidth="1"/>
    <col min="6156" max="6156" width="11" style="7" customWidth="1"/>
    <col min="6157" max="6157" width="9.69921875" style="7" customWidth="1"/>
    <col min="6158" max="6158" width="2.296875" style="7" customWidth="1"/>
    <col min="6159" max="6159" width="4.09765625" style="7" customWidth="1"/>
    <col min="6160" max="6400" width="9.09765625" style="7"/>
    <col min="6401" max="6401" width="1.69921875" style="7" customWidth="1"/>
    <col min="6402" max="6402" width="6" style="7" customWidth="1"/>
    <col min="6403" max="6403" width="6.09765625" style="7" customWidth="1"/>
    <col min="6404" max="6404" width="3.69921875" style="7" customWidth="1"/>
    <col min="6405" max="6406" width="13.69921875" style="7" customWidth="1"/>
    <col min="6407" max="6407" width="14.09765625" style="7" customWidth="1"/>
    <col min="6408" max="6408" width="14.59765625" style="7" customWidth="1"/>
    <col min="6409" max="6409" width="14.296875" style="7" customWidth="1"/>
    <col min="6410" max="6410" width="14.3984375" style="7" customWidth="1"/>
    <col min="6411" max="6411" width="21.59765625" style="7" customWidth="1"/>
    <col min="6412" max="6412" width="11" style="7" customWidth="1"/>
    <col min="6413" max="6413" width="9.69921875" style="7" customWidth="1"/>
    <col min="6414" max="6414" width="2.296875" style="7" customWidth="1"/>
    <col min="6415" max="6415" width="4.09765625" style="7" customWidth="1"/>
    <col min="6416" max="6656" width="9.09765625" style="7"/>
    <col min="6657" max="6657" width="1.69921875" style="7" customWidth="1"/>
    <col min="6658" max="6658" width="6" style="7" customWidth="1"/>
    <col min="6659" max="6659" width="6.09765625" style="7" customWidth="1"/>
    <col min="6660" max="6660" width="3.69921875" style="7" customWidth="1"/>
    <col min="6661" max="6662" width="13.69921875" style="7" customWidth="1"/>
    <col min="6663" max="6663" width="14.09765625" style="7" customWidth="1"/>
    <col min="6664" max="6664" width="14.59765625" style="7" customWidth="1"/>
    <col min="6665" max="6665" width="14.296875" style="7" customWidth="1"/>
    <col min="6666" max="6666" width="14.3984375" style="7" customWidth="1"/>
    <col min="6667" max="6667" width="21.59765625" style="7" customWidth="1"/>
    <col min="6668" max="6668" width="11" style="7" customWidth="1"/>
    <col min="6669" max="6669" width="9.69921875" style="7" customWidth="1"/>
    <col min="6670" max="6670" width="2.296875" style="7" customWidth="1"/>
    <col min="6671" max="6671" width="4.09765625" style="7" customWidth="1"/>
    <col min="6672" max="6912" width="9.09765625" style="7"/>
    <col min="6913" max="6913" width="1.69921875" style="7" customWidth="1"/>
    <col min="6914" max="6914" width="6" style="7" customWidth="1"/>
    <col min="6915" max="6915" width="6.09765625" style="7" customWidth="1"/>
    <col min="6916" max="6916" width="3.69921875" style="7" customWidth="1"/>
    <col min="6917" max="6918" width="13.69921875" style="7" customWidth="1"/>
    <col min="6919" max="6919" width="14.09765625" style="7" customWidth="1"/>
    <col min="6920" max="6920" width="14.59765625" style="7" customWidth="1"/>
    <col min="6921" max="6921" width="14.296875" style="7" customWidth="1"/>
    <col min="6922" max="6922" width="14.3984375" style="7" customWidth="1"/>
    <col min="6923" max="6923" width="21.59765625" style="7" customWidth="1"/>
    <col min="6924" max="6924" width="11" style="7" customWidth="1"/>
    <col min="6925" max="6925" width="9.69921875" style="7" customWidth="1"/>
    <col min="6926" max="6926" width="2.296875" style="7" customWidth="1"/>
    <col min="6927" max="6927" width="4.09765625" style="7" customWidth="1"/>
    <col min="6928" max="7168" width="9.09765625" style="7"/>
    <col min="7169" max="7169" width="1.69921875" style="7" customWidth="1"/>
    <col min="7170" max="7170" width="6" style="7" customWidth="1"/>
    <col min="7171" max="7171" width="6.09765625" style="7" customWidth="1"/>
    <col min="7172" max="7172" width="3.69921875" style="7" customWidth="1"/>
    <col min="7173" max="7174" width="13.69921875" style="7" customWidth="1"/>
    <col min="7175" max="7175" width="14.09765625" style="7" customWidth="1"/>
    <col min="7176" max="7176" width="14.59765625" style="7" customWidth="1"/>
    <col min="7177" max="7177" width="14.296875" style="7" customWidth="1"/>
    <col min="7178" max="7178" width="14.3984375" style="7" customWidth="1"/>
    <col min="7179" max="7179" width="21.59765625" style="7" customWidth="1"/>
    <col min="7180" max="7180" width="11" style="7" customWidth="1"/>
    <col min="7181" max="7181" width="9.69921875" style="7" customWidth="1"/>
    <col min="7182" max="7182" width="2.296875" style="7" customWidth="1"/>
    <col min="7183" max="7183" width="4.09765625" style="7" customWidth="1"/>
    <col min="7184" max="7424" width="9.09765625" style="7"/>
    <col min="7425" max="7425" width="1.69921875" style="7" customWidth="1"/>
    <col min="7426" max="7426" width="6" style="7" customWidth="1"/>
    <col min="7427" max="7427" width="6.09765625" style="7" customWidth="1"/>
    <col min="7428" max="7428" width="3.69921875" style="7" customWidth="1"/>
    <col min="7429" max="7430" width="13.69921875" style="7" customWidth="1"/>
    <col min="7431" max="7431" width="14.09765625" style="7" customWidth="1"/>
    <col min="7432" max="7432" width="14.59765625" style="7" customWidth="1"/>
    <col min="7433" max="7433" width="14.296875" style="7" customWidth="1"/>
    <col min="7434" max="7434" width="14.3984375" style="7" customWidth="1"/>
    <col min="7435" max="7435" width="21.59765625" style="7" customWidth="1"/>
    <col min="7436" max="7436" width="11" style="7" customWidth="1"/>
    <col min="7437" max="7437" width="9.69921875" style="7" customWidth="1"/>
    <col min="7438" max="7438" width="2.296875" style="7" customWidth="1"/>
    <col min="7439" max="7439" width="4.09765625" style="7" customWidth="1"/>
    <col min="7440" max="7680" width="9.09765625" style="7"/>
    <col min="7681" max="7681" width="1.69921875" style="7" customWidth="1"/>
    <col min="7682" max="7682" width="6" style="7" customWidth="1"/>
    <col min="7683" max="7683" width="6.09765625" style="7" customWidth="1"/>
    <col min="7684" max="7684" width="3.69921875" style="7" customWidth="1"/>
    <col min="7685" max="7686" width="13.69921875" style="7" customWidth="1"/>
    <col min="7687" max="7687" width="14.09765625" style="7" customWidth="1"/>
    <col min="7688" max="7688" width="14.59765625" style="7" customWidth="1"/>
    <col min="7689" max="7689" width="14.296875" style="7" customWidth="1"/>
    <col min="7690" max="7690" width="14.3984375" style="7" customWidth="1"/>
    <col min="7691" max="7691" width="21.59765625" style="7" customWidth="1"/>
    <col min="7692" max="7692" width="11" style="7" customWidth="1"/>
    <col min="7693" max="7693" width="9.69921875" style="7" customWidth="1"/>
    <col min="7694" max="7694" width="2.296875" style="7" customWidth="1"/>
    <col min="7695" max="7695" width="4.09765625" style="7" customWidth="1"/>
    <col min="7696" max="7936" width="9.09765625" style="7"/>
    <col min="7937" max="7937" width="1.69921875" style="7" customWidth="1"/>
    <col min="7938" max="7938" width="6" style="7" customWidth="1"/>
    <col min="7939" max="7939" width="6.09765625" style="7" customWidth="1"/>
    <col min="7940" max="7940" width="3.69921875" style="7" customWidth="1"/>
    <col min="7941" max="7942" width="13.69921875" style="7" customWidth="1"/>
    <col min="7943" max="7943" width="14.09765625" style="7" customWidth="1"/>
    <col min="7944" max="7944" width="14.59765625" style="7" customWidth="1"/>
    <col min="7945" max="7945" width="14.296875" style="7" customWidth="1"/>
    <col min="7946" max="7946" width="14.3984375" style="7" customWidth="1"/>
    <col min="7947" max="7947" width="21.59765625" style="7" customWidth="1"/>
    <col min="7948" max="7948" width="11" style="7" customWidth="1"/>
    <col min="7949" max="7949" width="9.69921875" style="7" customWidth="1"/>
    <col min="7950" max="7950" width="2.296875" style="7" customWidth="1"/>
    <col min="7951" max="7951" width="4.09765625" style="7" customWidth="1"/>
    <col min="7952" max="8192" width="9.09765625" style="7"/>
    <col min="8193" max="8193" width="1.69921875" style="7" customWidth="1"/>
    <col min="8194" max="8194" width="6" style="7" customWidth="1"/>
    <col min="8195" max="8195" width="6.09765625" style="7" customWidth="1"/>
    <col min="8196" max="8196" width="3.69921875" style="7" customWidth="1"/>
    <col min="8197" max="8198" width="13.69921875" style="7" customWidth="1"/>
    <col min="8199" max="8199" width="14.09765625" style="7" customWidth="1"/>
    <col min="8200" max="8200" width="14.59765625" style="7" customWidth="1"/>
    <col min="8201" max="8201" width="14.296875" style="7" customWidth="1"/>
    <col min="8202" max="8202" width="14.3984375" style="7" customWidth="1"/>
    <col min="8203" max="8203" width="21.59765625" style="7" customWidth="1"/>
    <col min="8204" max="8204" width="11" style="7" customWidth="1"/>
    <col min="8205" max="8205" width="9.69921875" style="7" customWidth="1"/>
    <col min="8206" max="8206" width="2.296875" style="7" customWidth="1"/>
    <col min="8207" max="8207" width="4.09765625" style="7" customWidth="1"/>
    <col min="8208" max="8448" width="9.09765625" style="7"/>
    <col min="8449" max="8449" width="1.69921875" style="7" customWidth="1"/>
    <col min="8450" max="8450" width="6" style="7" customWidth="1"/>
    <col min="8451" max="8451" width="6.09765625" style="7" customWidth="1"/>
    <col min="8452" max="8452" width="3.69921875" style="7" customWidth="1"/>
    <col min="8453" max="8454" width="13.69921875" style="7" customWidth="1"/>
    <col min="8455" max="8455" width="14.09765625" style="7" customWidth="1"/>
    <col min="8456" max="8456" width="14.59765625" style="7" customWidth="1"/>
    <col min="8457" max="8457" width="14.296875" style="7" customWidth="1"/>
    <col min="8458" max="8458" width="14.3984375" style="7" customWidth="1"/>
    <col min="8459" max="8459" width="21.59765625" style="7" customWidth="1"/>
    <col min="8460" max="8460" width="11" style="7" customWidth="1"/>
    <col min="8461" max="8461" width="9.69921875" style="7" customWidth="1"/>
    <col min="8462" max="8462" width="2.296875" style="7" customWidth="1"/>
    <col min="8463" max="8463" width="4.09765625" style="7" customWidth="1"/>
    <col min="8464" max="8704" width="9.09765625" style="7"/>
    <col min="8705" max="8705" width="1.69921875" style="7" customWidth="1"/>
    <col min="8706" max="8706" width="6" style="7" customWidth="1"/>
    <col min="8707" max="8707" width="6.09765625" style="7" customWidth="1"/>
    <col min="8708" max="8708" width="3.69921875" style="7" customWidth="1"/>
    <col min="8709" max="8710" width="13.69921875" style="7" customWidth="1"/>
    <col min="8711" max="8711" width="14.09765625" style="7" customWidth="1"/>
    <col min="8712" max="8712" width="14.59765625" style="7" customWidth="1"/>
    <col min="8713" max="8713" width="14.296875" style="7" customWidth="1"/>
    <col min="8714" max="8714" width="14.3984375" style="7" customWidth="1"/>
    <col min="8715" max="8715" width="21.59765625" style="7" customWidth="1"/>
    <col min="8716" max="8716" width="11" style="7" customWidth="1"/>
    <col min="8717" max="8717" width="9.69921875" style="7" customWidth="1"/>
    <col min="8718" max="8718" width="2.296875" style="7" customWidth="1"/>
    <col min="8719" max="8719" width="4.09765625" style="7" customWidth="1"/>
    <col min="8720" max="8960" width="9.09765625" style="7"/>
    <col min="8961" max="8961" width="1.69921875" style="7" customWidth="1"/>
    <col min="8962" max="8962" width="6" style="7" customWidth="1"/>
    <col min="8963" max="8963" width="6.09765625" style="7" customWidth="1"/>
    <col min="8964" max="8964" width="3.69921875" style="7" customWidth="1"/>
    <col min="8965" max="8966" width="13.69921875" style="7" customWidth="1"/>
    <col min="8967" max="8967" width="14.09765625" style="7" customWidth="1"/>
    <col min="8968" max="8968" width="14.59765625" style="7" customWidth="1"/>
    <col min="8969" max="8969" width="14.296875" style="7" customWidth="1"/>
    <col min="8970" max="8970" width="14.3984375" style="7" customWidth="1"/>
    <col min="8971" max="8971" width="21.59765625" style="7" customWidth="1"/>
    <col min="8972" max="8972" width="11" style="7" customWidth="1"/>
    <col min="8973" max="8973" width="9.69921875" style="7" customWidth="1"/>
    <col min="8974" max="8974" width="2.296875" style="7" customWidth="1"/>
    <col min="8975" max="8975" width="4.09765625" style="7" customWidth="1"/>
    <col min="8976" max="9216" width="9.09765625" style="7"/>
    <col min="9217" max="9217" width="1.69921875" style="7" customWidth="1"/>
    <col min="9218" max="9218" width="6" style="7" customWidth="1"/>
    <col min="9219" max="9219" width="6.09765625" style="7" customWidth="1"/>
    <col min="9220" max="9220" width="3.69921875" style="7" customWidth="1"/>
    <col min="9221" max="9222" width="13.69921875" style="7" customWidth="1"/>
    <col min="9223" max="9223" width="14.09765625" style="7" customWidth="1"/>
    <col min="9224" max="9224" width="14.59765625" style="7" customWidth="1"/>
    <col min="9225" max="9225" width="14.296875" style="7" customWidth="1"/>
    <col min="9226" max="9226" width="14.3984375" style="7" customWidth="1"/>
    <col min="9227" max="9227" width="21.59765625" style="7" customWidth="1"/>
    <col min="9228" max="9228" width="11" style="7" customWidth="1"/>
    <col min="9229" max="9229" width="9.69921875" style="7" customWidth="1"/>
    <col min="9230" max="9230" width="2.296875" style="7" customWidth="1"/>
    <col min="9231" max="9231" width="4.09765625" style="7" customWidth="1"/>
    <col min="9232" max="9472" width="9.09765625" style="7"/>
    <col min="9473" max="9473" width="1.69921875" style="7" customWidth="1"/>
    <col min="9474" max="9474" width="6" style="7" customWidth="1"/>
    <col min="9475" max="9475" width="6.09765625" style="7" customWidth="1"/>
    <col min="9476" max="9476" width="3.69921875" style="7" customWidth="1"/>
    <col min="9477" max="9478" width="13.69921875" style="7" customWidth="1"/>
    <col min="9479" max="9479" width="14.09765625" style="7" customWidth="1"/>
    <col min="9480" max="9480" width="14.59765625" style="7" customWidth="1"/>
    <col min="9481" max="9481" width="14.296875" style="7" customWidth="1"/>
    <col min="9482" max="9482" width="14.3984375" style="7" customWidth="1"/>
    <col min="9483" max="9483" width="21.59765625" style="7" customWidth="1"/>
    <col min="9484" max="9484" width="11" style="7" customWidth="1"/>
    <col min="9485" max="9485" width="9.69921875" style="7" customWidth="1"/>
    <col min="9486" max="9486" width="2.296875" style="7" customWidth="1"/>
    <col min="9487" max="9487" width="4.09765625" style="7" customWidth="1"/>
    <col min="9488" max="9728" width="9.09765625" style="7"/>
    <col min="9729" max="9729" width="1.69921875" style="7" customWidth="1"/>
    <col min="9730" max="9730" width="6" style="7" customWidth="1"/>
    <col min="9731" max="9731" width="6.09765625" style="7" customWidth="1"/>
    <col min="9732" max="9732" width="3.69921875" style="7" customWidth="1"/>
    <col min="9733" max="9734" width="13.69921875" style="7" customWidth="1"/>
    <col min="9735" max="9735" width="14.09765625" style="7" customWidth="1"/>
    <col min="9736" max="9736" width="14.59765625" style="7" customWidth="1"/>
    <col min="9737" max="9737" width="14.296875" style="7" customWidth="1"/>
    <col min="9738" max="9738" width="14.3984375" style="7" customWidth="1"/>
    <col min="9739" max="9739" width="21.59765625" style="7" customWidth="1"/>
    <col min="9740" max="9740" width="11" style="7" customWidth="1"/>
    <col min="9741" max="9741" width="9.69921875" style="7" customWidth="1"/>
    <col min="9742" max="9742" width="2.296875" style="7" customWidth="1"/>
    <col min="9743" max="9743" width="4.09765625" style="7" customWidth="1"/>
    <col min="9744" max="9984" width="9.09765625" style="7"/>
    <col min="9985" max="9985" width="1.69921875" style="7" customWidth="1"/>
    <col min="9986" max="9986" width="6" style="7" customWidth="1"/>
    <col min="9987" max="9987" width="6.09765625" style="7" customWidth="1"/>
    <col min="9988" max="9988" width="3.69921875" style="7" customWidth="1"/>
    <col min="9989" max="9990" width="13.69921875" style="7" customWidth="1"/>
    <col min="9991" max="9991" width="14.09765625" style="7" customWidth="1"/>
    <col min="9992" max="9992" width="14.59765625" style="7" customWidth="1"/>
    <col min="9993" max="9993" width="14.296875" style="7" customWidth="1"/>
    <col min="9994" max="9994" width="14.3984375" style="7" customWidth="1"/>
    <col min="9995" max="9995" width="21.59765625" style="7" customWidth="1"/>
    <col min="9996" max="9996" width="11" style="7" customWidth="1"/>
    <col min="9997" max="9997" width="9.69921875" style="7" customWidth="1"/>
    <col min="9998" max="9998" width="2.296875" style="7" customWidth="1"/>
    <col min="9999" max="9999" width="4.09765625" style="7" customWidth="1"/>
    <col min="10000" max="10240" width="9.09765625" style="7"/>
    <col min="10241" max="10241" width="1.69921875" style="7" customWidth="1"/>
    <col min="10242" max="10242" width="6" style="7" customWidth="1"/>
    <col min="10243" max="10243" width="6.09765625" style="7" customWidth="1"/>
    <col min="10244" max="10244" width="3.69921875" style="7" customWidth="1"/>
    <col min="10245" max="10246" width="13.69921875" style="7" customWidth="1"/>
    <col min="10247" max="10247" width="14.09765625" style="7" customWidth="1"/>
    <col min="10248" max="10248" width="14.59765625" style="7" customWidth="1"/>
    <col min="10249" max="10249" width="14.296875" style="7" customWidth="1"/>
    <col min="10250" max="10250" width="14.3984375" style="7" customWidth="1"/>
    <col min="10251" max="10251" width="21.59765625" style="7" customWidth="1"/>
    <col min="10252" max="10252" width="11" style="7" customWidth="1"/>
    <col min="10253" max="10253" width="9.69921875" style="7" customWidth="1"/>
    <col min="10254" max="10254" width="2.296875" style="7" customWidth="1"/>
    <col min="10255" max="10255" width="4.09765625" style="7" customWidth="1"/>
    <col min="10256" max="10496" width="9.09765625" style="7"/>
    <col min="10497" max="10497" width="1.69921875" style="7" customWidth="1"/>
    <col min="10498" max="10498" width="6" style="7" customWidth="1"/>
    <col min="10499" max="10499" width="6.09765625" style="7" customWidth="1"/>
    <col min="10500" max="10500" width="3.69921875" style="7" customWidth="1"/>
    <col min="10501" max="10502" width="13.69921875" style="7" customWidth="1"/>
    <col min="10503" max="10503" width="14.09765625" style="7" customWidth="1"/>
    <col min="10504" max="10504" width="14.59765625" style="7" customWidth="1"/>
    <col min="10505" max="10505" width="14.296875" style="7" customWidth="1"/>
    <col min="10506" max="10506" width="14.3984375" style="7" customWidth="1"/>
    <col min="10507" max="10507" width="21.59765625" style="7" customWidth="1"/>
    <col min="10508" max="10508" width="11" style="7" customWidth="1"/>
    <col min="10509" max="10509" width="9.69921875" style="7" customWidth="1"/>
    <col min="10510" max="10510" width="2.296875" style="7" customWidth="1"/>
    <col min="10511" max="10511" width="4.09765625" style="7" customWidth="1"/>
    <col min="10512" max="10752" width="9.09765625" style="7"/>
    <col min="10753" max="10753" width="1.69921875" style="7" customWidth="1"/>
    <col min="10754" max="10754" width="6" style="7" customWidth="1"/>
    <col min="10755" max="10755" width="6.09765625" style="7" customWidth="1"/>
    <col min="10756" max="10756" width="3.69921875" style="7" customWidth="1"/>
    <col min="10757" max="10758" width="13.69921875" style="7" customWidth="1"/>
    <col min="10759" max="10759" width="14.09765625" style="7" customWidth="1"/>
    <col min="10760" max="10760" width="14.59765625" style="7" customWidth="1"/>
    <col min="10761" max="10761" width="14.296875" style="7" customWidth="1"/>
    <col min="10762" max="10762" width="14.3984375" style="7" customWidth="1"/>
    <col min="10763" max="10763" width="21.59765625" style="7" customWidth="1"/>
    <col min="10764" max="10764" width="11" style="7" customWidth="1"/>
    <col min="10765" max="10765" width="9.69921875" style="7" customWidth="1"/>
    <col min="10766" max="10766" width="2.296875" style="7" customWidth="1"/>
    <col min="10767" max="10767" width="4.09765625" style="7" customWidth="1"/>
    <col min="10768" max="11008" width="9.09765625" style="7"/>
    <col min="11009" max="11009" width="1.69921875" style="7" customWidth="1"/>
    <col min="11010" max="11010" width="6" style="7" customWidth="1"/>
    <col min="11011" max="11011" width="6.09765625" style="7" customWidth="1"/>
    <col min="11012" max="11012" width="3.69921875" style="7" customWidth="1"/>
    <col min="11013" max="11014" width="13.69921875" style="7" customWidth="1"/>
    <col min="11015" max="11015" width="14.09765625" style="7" customWidth="1"/>
    <col min="11016" max="11016" width="14.59765625" style="7" customWidth="1"/>
    <col min="11017" max="11017" width="14.296875" style="7" customWidth="1"/>
    <col min="11018" max="11018" width="14.3984375" style="7" customWidth="1"/>
    <col min="11019" max="11019" width="21.59765625" style="7" customWidth="1"/>
    <col min="11020" max="11020" width="11" style="7" customWidth="1"/>
    <col min="11021" max="11021" width="9.69921875" style="7" customWidth="1"/>
    <col min="11022" max="11022" width="2.296875" style="7" customWidth="1"/>
    <col min="11023" max="11023" width="4.09765625" style="7" customWidth="1"/>
    <col min="11024" max="11264" width="9.09765625" style="7"/>
    <col min="11265" max="11265" width="1.69921875" style="7" customWidth="1"/>
    <col min="11266" max="11266" width="6" style="7" customWidth="1"/>
    <col min="11267" max="11267" width="6.09765625" style="7" customWidth="1"/>
    <col min="11268" max="11268" width="3.69921875" style="7" customWidth="1"/>
    <col min="11269" max="11270" width="13.69921875" style="7" customWidth="1"/>
    <col min="11271" max="11271" width="14.09765625" style="7" customWidth="1"/>
    <col min="11272" max="11272" width="14.59765625" style="7" customWidth="1"/>
    <col min="11273" max="11273" width="14.296875" style="7" customWidth="1"/>
    <col min="11274" max="11274" width="14.3984375" style="7" customWidth="1"/>
    <col min="11275" max="11275" width="21.59765625" style="7" customWidth="1"/>
    <col min="11276" max="11276" width="11" style="7" customWidth="1"/>
    <col min="11277" max="11277" width="9.69921875" style="7" customWidth="1"/>
    <col min="11278" max="11278" width="2.296875" style="7" customWidth="1"/>
    <col min="11279" max="11279" width="4.09765625" style="7" customWidth="1"/>
    <col min="11280" max="11520" width="9.09765625" style="7"/>
    <col min="11521" max="11521" width="1.69921875" style="7" customWidth="1"/>
    <col min="11522" max="11522" width="6" style="7" customWidth="1"/>
    <col min="11523" max="11523" width="6.09765625" style="7" customWidth="1"/>
    <col min="11524" max="11524" width="3.69921875" style="7" customWidth="1"/>
    <col min="11525" max="11526" width="13.69921875" style="7" customWidth="1"/>
    <col min="11527" max="11527" width="14.09765625" style="7" customWidth="1"/>
    <col min="11528" max="11528" width="14.59765625" style="7" customWidth="1"/>
    <col min="11529" max="11529" width="14.296875" style="7" customWidth="1"/>
    <col min="11530" max="11530" width="14.3984375" style="7" customWidth="1"/>
    <col min="11531" max="11531" width="21.59765625" style="7" customWidth="1"/>
    <col min="11532" max="11532" width="11" style="7" customWidth="1"/>
    <col min="11533" max="11533" width="9.69921875" style="7" customWidth="1"/>
    <col min="11534" max="11534" width="2.296875" style="7" customWidth="1"/>
    <col min="11535" max="11535" width="4.09765625" style="7" customWidth="1"/>
    <col min="11536" max="11776" width="9.09765625" style="7"/>
    <col min="11777" max="11777" width="1.69921875" style="7" customWidth="1"/>
    <col min="11778" max="11778" width="6" style="7" customWidth="1"/>
    <col min="11779" max="11779" width="6.09765625" style="7" customWidth="1"/>
    <col min="11780" max="11780" width="3.69921875" style="7" customWidth="1"/>
    <col min="11781" max="11782" width="13.69921875" style="7" customWidth="1"/>
    <col min="11783" max="11783" width="14.09765625" style="7" customWidth="1"/>
    <col min="11784" max="11784" width="14.59765625" style="7" customWidth="1"/>
    <col min="11785" max="11785" width="14.296875" style="7" customWidth="1"/>
    <col min="11786" max="11786" width="14.3984375" style="7" customWidth="1"/>
    <col min="11787" max="11787" width="21.59765625" style="7" customWidth="1"/>
    <col min="11788" max="11788" width="11" style="7" customWidth="1"/>
    <col min="11789" max="11789" width="9.69921875" style="7" customWidth="1"/>
    <col min="11790" max="11790" width="2.296875" style="7" customWidth="1"/>
    <col min="11791" max="11791" width="4.09765625" style="7" customWidth="1"/>
    <col min="11792" max="12032" width="9.09765625" style="7"/>
    <col min="12033" max="12033" width="1.69921875" style="7" customWidth="1"/>
    <col min="12034" max="12034" width="6" style="7" customWidth="1"/>
    <col min="12035" max="12035" width="6.09765625" style="7" customWidth="1"/>
    <col min="12036" max="12036" width="3.69921875" style="7" customWidth="1"/>
    <col min="12037" max="12038" width="13.69921875" style="7" customWidth="1"/>
    <col min="12039" max="12039" width="14.09765625" style="7" customWidth="1"/>
    <col min="12040" max="12040" width="14.59765625" style="7" customWidth="1"/>
    <col min="12041" max="12041" width="14.296875" style="7" customWidth="1"/>
    <col min="12042" max="12042" width="14.3984375" style="7" customWidth="1"/>
    <col min="12043" max="12043" width="21.59765625" style="7" customWidth="1"/>
    <col min="12044" max="12044" width="11" style="7" customWidth="1"/>
    <col min="12045" max="12045" width="9.69921875" style="7" customWidth="1"/>
    <col min="12046" max="12046" width="2.296875" style="7" customWidth="1"/>
    <col min="12047" max="12047" width="4.09765625" style="7" customWidth="1"/>
    <col min="12048" max="12288" width="9.09765625" style="7"/>
    <col min="12289" max="12289" width="1.69921875" style="7" customWidth="1"/>
    <col min="12290" max="12290" width="6" style="7" customWidth="1"/>
    <col min="12291" max="12291" width="6.09765625" style="7" customWidth="1"/>
    <col min="12292" max="12292" width="3.69921875" style="7" customWidth="1"/>
    <col min="12293" max="12294" width="13.69921875" style="7" customWidth="1"/>
    <col min="12295" max="12295" width="14.09765625" style="7" customWidth="1"/>
    <col min="12296" max="12296" width="14.59765625" style="7" customWidth="1"/>
    <col min="12297" max="12297" width="14.296875" style="7" customWidth="1"/>
    <col min="12298" max="12298" width="14.3984375" style="7" customWidth="1"/>
    <col min="12299" max="12299" width="21.59765625" style="7" customWidth="1"/>
    <col min="12300" max="12300" width="11" style="7" customWidth="1"/>
    <col min="12301" max="12301" width="9.69921875" style="7" customWidth="1"/>
    <col min="12302" max="12302" width="2.296875" style="7" customWidth="1"/>
    <col min="12303" max="12303" width="4.09765625" style="7" customWidth="1"/>
    <col min="12304" max="12544" width="9.09765625" style="7"/>
    <col min="12545" max="12545" width="1.69921875" style="7" customWidth="1"/>
    <col min="12546" max="12546" width="6" style="7" customWidth="1"/>
    <col min="12547" max="12547" width="6.09765625" style="7" customWidth="1"/>
    <col min="12548" max="12548" width="3.69921875" style="7" customWidth="1"/>
    <col min="12549" max="12550" width="13.69921875" style="7" customWidth="1"/>
    <col min="12551" max="12551" width="14.09765625" style="7" customWidth="1"/>
    <col min="12552" max="12552" width="14.59765625" style="7" customWidth="1"/>
    <col min="12553" max="12553" width="14.296875" style="7" customWidth="1"/>
    <col min="12554" max="12554" width="14.3984375" style="7" customWidth="1"/>
    <col min="12555" max="12555" width="21.59765625" style="7" customWidth="1"/>
    <col min="12556" max="12556" width="11" style="7" customWidth="1"/>
    <col min="12557" max="12557" width="9.69921875" style="7" customWidth="1"/>
    <col min="12558" max="12558" width="2.296875" style="7" customWidth="1"/>
    <col min="12559" max="12559" width="4.09765625" style="7" customWidth="1"/>
    <col min="12560" max="12800" width="9.09765625" style="7"/>
    <col min="12801" max="12801" width="1.69921875" style="7" customWidth="1"/>
    <col min="12802" max="12802" width="6" style="7" customWidth="1"/>
    <col min="12803" max="12803" width="6.09765625" style="7" customWidth="1"/>
    <col min="12804" max="12804" width="3.69921875" style="7" customWidth="1"/>
    <col min="12805" max="12806" width="13.69921875" style="7" customWidth="1"/>
    <col min="12807" max="12807" width="14.09765625" style="7" customWidth="1"/>
    <col min="12808" max="12808" width="14.59765625" style="7" customWidth="1"/>
    <col min="12809" max="12809" width="14.296875" style="7" customWidth="1"/>
    <col min="12810" max="12810" width="14.3984375" style="7" customWidth="1"/>
    <col min="12811" max="12811" width="21.59765625" style="7" customWidth="1"/>
    <col min="12812" max="12812" width="11" style="7" customWidth="1"/>
    <col min="12813" max="12813" width="9.69921875" style="7" customWidth="1"/>
    <col min="12814" max="12814" width="2.296875" style="7" customWidth="1"/>
    <col min="12815" max="12815" width="4.09765625" style="7" customWidth="1"/>
    <col min="12816" max="13056" width="9.09765625" style="7"/>
    <col min="13057" max="13057" width="1.69921875" style="7" customWidth="1"/>
    <col min="13058" max="13058" width="6" style="7" customWidth="1"/>
    <col min="13059" max="13059" width="6.09765625" style="7" customWidth="1"/>
    <col min="13060" max="13060" width="3.69921875" style="7" customWidth="1"/>
    <col min="13061" max="13062" width="13.69921875" style="7" customWidth="1"/>
    <col min="13063" max="13063" width="14.09765625" style="7" customWidth="1"/>
    <col min="13064" max="13064" width="14.59765625" style="7" customWidth="1"/>
    <col min="13065" max="13065" width="14.296875" style="7" customWidth="1"/>
    <col min="13066" max="13066" width="14.3984375" style="7" customWidth="1"/>
    <col min="13067" max="13067" width="21.59765625" style="7" customWidth="1"/>
    <col min="13068" max="13068" width="11" style="7" customWidth="1"/>
    <col min="13069" max="13069" width="9.69921875" style="7" customWidth="1"/>
    <col min="13070" max="13070" width="2.296875" style="7" customWidth="1"/>
    <col min="13071" max="13071" width="4.09765625" style="7" customWidth="1"/>
    <col min="13072" max="13312" width="9.09765625" style="7"/>
    <col min="13313" max="13313" width="1.69921875" style="7" customWidth="1"/>
    <col min="13314" max="13314" width="6" style="7" customWidth="1"/>
    <col min="13315" max="13315" width="6.09765625" style="7" customWidth="1"/>
    <col min="13316" max="13316" width="3.69921875" style="7" customWidth="1"/>
    <col min="13317" max="13318" width="13.69921875" style="7" customWidth="1"/>
    <col min="13319" max="13319" width="14.09765625" style="7" customWidth="1"/>
    <col min="13320" max="13320" width="14.59765625" style="7" customWidth="1"/>
    <col min="13321" max="13321" width="14.296875" style="7" customWidth="1"/>
    <col min="13322" max="13322" width="14.3984375" style="7" customWidth="1"/>
    <col min="13323" max="13323" width="21.59765625" style="7" customWidth="1"/>
    <col min="13324" max="13324" width="11" style="7" customWidth="1"/>
    <col min="13325" max="13325" width="9.69921875" style="7" customWidth="1"/>
    <col min="13326" max="13326" width="2.296875" style="7" customWidth="1"/>
    <col min="13327" max="13327" width="4.09765625" style="7" customWidth="1"/>
    <col min="13328" max="13568" width="9.09765625" style="7"/>
    <col min="13569" max="13569" width="1.69921875" style="7" customWidth="1"/>
    <col min="13570" max="13570" width="6" style="7" customWidth="1"/>
    <col min="13571" max="13571" width="6.09765625" style="7" customWidth="1"/>
    <col min="13572" max="13572" width="3.69921875" style="7" customWidth="1"/>
    <col min="13573" max="13574" width="13.69921875" style="7" customWidth="1"/>
    <col min="13575" max="13575" width="14.09765625" style="7" customWidth="1"/>
    <col min="13576" max="13576" width="14.59765625" style="7" customWidth="1"/>
    <col min="13577" max="13577" width="14.296875" style="7" customWidth="1"/>
    <col min="13578" max="13578" width="14.3984375" style="7" customWidth="1"/>
    <col min="13579" max="13579" width="21.59765625" style="7" customWidth="1"/>
    <col min="13580" max="13580" width="11" style="7" customWidth="1"/>
    <col min="13581" max="13581" width="9.69921875" style="7" customWidth="1"/>
    <col min="13582" max="13582" width="2.296875" style="7" customWidth="1"/>
    <col min="13583" max="13583" width="4.09765625" style="7" customWidth="1"/>
    <col min="13584" max="13824" width="9.09765625" style="7"/>
    <col min="13825" max="13825" width="1.69921875" style="7" customWidth="1"/>
    <col min="13826" max="13826" width="6" style="7" customWidth="1"/>
    <col min="13827" max="13827" width="6.09765625" style="7" customWidth="1"/>
    <col min="13828" max="13828" width="3.69921875" style="7" customWidth="1"/>
    <col min="13829" max="13830" width="13.69921875" style="7" customWidth="1"/>
    <col min="13831" max="13831" width="14.09765625" style="7" customWidth="1"/>
    <col min="13832" max="13832" width="14.59765625" style="7" customWidth="1"/>
    <col min="13833" max="13833" width="14.296875" style="7" customWidth="1"/>
    <col min="13834" max="13834" width="14.3984375" style="7" customWidth="1"/>
    <col min="13835" max="13835" width="21.59765625" style="7" customWidth="1"/>
    <col min="13836" max="13836" width="11" style="7" customWidth="1"/>
    <col min="13837" max="13837" width="9.69921875" style="7" customWidth="1"/>
    <col min="13838" max="13838" width="2.296875" style="7" customWidth="1"/>
    <col min="13839" max="13839" width="4.09765625" style="7" customWidth="1"/>
    <col min="13840" max="14080" width="9.09765625" style="7"/>
    <col min="14081" max="14081" width="1.69921875" style="7" customWidth="1"/>
    <col min="14082" max="14082" width="6" style="7" customWidth="1"/>
    <col min="14083" max="14083" width="6.09765625" style="7" customWidth="1"/>
    <col min="14084" max="14084" width="3.69921875" style="7" customWidth="1"/>
    <col min="14085" max="14086" width="13.69921875" style="7" customWidth="1"/>
    <col min="14087" max="14087" width="14.09765625" style="7" customWidth="1"/>
    <col min="14088" max="14088" width="14.59765625" style="7" customWidth="1"/>
    <col min="14089" max="14089" width="14.296875" style="7" customWidth="1"/>
    <col min="14090" max="14090" width="14.3984375" style="7" customWidth="1"/>
    <col min="14091" max="14091" width="21.59765625" style="7" customWidth="1"/>
    <col min="14092" max="14092" width="11" style="7" customWidth="1"/>
    <col min="14093" max="14093" width="9.69921875" style="7" customWidth="1"/>
    <col min="14094" max="14094" width="2.296875" style="7" customWidth="1"/>
    <col min="14095" max="14095" width="4.09765625" style="7" customWidth="1"/>
    <col min="14096" max="14336" width="9.09765625" style="7"/>
    <col min="14337" max="14337" width="1.69921875" style="7" customWidth="1"/>
    <col min="14338" max="14338" width="6" style="7" customWidth="1"/>
    <col min="14339" max="14339" width="6.09765625" style="7" customWidth="1"/>
    <col min="14340" max="14340" width="3.69921875" style="7" customWidth="1"/>
    <col min="14341" max="14342" width="13.69921875" style="7" customWidth="1"/>
    <col min="14343" max="14343" width="14.09765625" style="7" customWidth="1"/>
    <col min="14344" max="14344" width="14.59765625" style="7" customWidth="1"/>
    <col min="14345" max="14345" width="14.296875" style="7" customWidth="1"/>
    <col min="14346" max="14346" width="14.3984375" style="7" customWidth="1"/>
    <col min="14347" max="14347" width="21.59765625" style="7" customWidth="1"/>
    <col min="14348" max="14348" width="11" style="7" customWidth="1"/>
    <col min="14349" max="14349" width="9.69921875" style="7" customWidth="1"/>
    <col min="14350" max="14350" width="2.296875" style="7" customWidth="1"/>
    <col min="14351" max="14351" width="4.09765625" style="7" customWidth="1"/>
    <col min="14352" max="14592" width="9.09765625" style="7"/>
    <col min="14593" max="14593" width="1.69921875" style="7" customWidth="1"/>
    <col min="14594" max="14594" width="6" style="7" customWidth="1"/>
    <col min="14595" max="14595" width="6.09765625" style="7" customWidth="1"/>
    <col min="14596" max="14596" width="3.69921875" style="7" customWidth="1"/>
    <col min="14597" max="14598" width="13.69921875" style="7" customWidth="1"/>
    <col min="14599" max="14599" width="14.09765625" style="7" customWidth="1"/>
    <col min="14600" max="14600" width="14.59765625" style="7" customWidth="1"/>
    <col min="14601" max="14601" width="14.296875" style="7" customWidth="1"/>
    <col min="14602" max="14602" width="14.3984375" style="7" customWidth="1"/>
    <col min="14603" max="14603" width="21.59765625" style="7" customWidth="1"/>
    <col min="14604" max="14604" width="11" style="7" customWidth="1"/>
    <col min="14605" max="14605" width="9.69921875" style="7" customWidth="1"/>
    <col min="14606" max="14606" width="2.296875" style="7" customWidth="1"/>
    <col min="14607" max="14607" width="4.09765625" style="7" customWidth="1"/>
    <col min="14608" max="14848" width="9.09765625" style="7"/>
    <col min="14849" max="14849" width="1.69921875" style="7" customWidth="1"/>
    <col min="14850" max="14850" width="6" style="7" customWidth="1"/>
    <col min="14851" max="14851" width="6.09765625" style="7" customWidth="1"/>
    <col min="14852" max="14852" width="3.69921875" style="7" customWidth="1"/>
    <col min="14853" max="14854" width="13.69921875" style="7" customWidth="1"/>
    <col min="14855" max="14855" width="14.09765625" style="7" customWidth="1"/>
    <col min="14856" max="14856" width="14.59765625" style="7" customWidth="1"/>
    <col min="14857" max="14857" width="14.296875" style="7" customWidth="1"/>
    <col min="14858" max="14858" width="14.3984375" style="7" customWidth="1"/>
    <col min="14859" max="14859" width="21.59765625" style="7" customWidth="1"/>
    <col min="14860" max="14860" width="11" style="7" customWidth="1"/>
    <col min="14861" max="14861" width="9.69921875" style="7" customWidth="1"/>
    <col min="14862" max="14862" width="2.296875" style="7" customWidth="1"/>
    <col min="14863" max="14863" width="4.09765625" style="7" customWidth="1"/>
    <col min="14864" max="15104" width="9.09765625" style="7"/>
    <col min="15105" max="15105" width="1.69921875" style="7" customWidth="1"/>
    <col min="15106" max="15106" width="6" style="7" customWidth="1"/>
    <col min="15107" max="15107" width="6.09765625" style="7" customWidth="1"/>
    <col min="15108" max="15108" width="3.69921875" style="7" customWidth="1"/>
    <col min="15109" max="15110" width="13.69921875" style="7" customWidth="1"/>
    <col min="15111" max="15111" width="14.09765625" style="7" customWidth="1"/>
    <col min="15112" max="15112" width="14.59765625" style="7" customWidth="1"/>
    <col min="15113" max="15113" width="14.296875" style="7" customWidth="1"/>
    <col min="15114" max="15114" width="14.3984375" style="7" customWidth="1"/>
    <col min="15115" max="15115" width="21.59765625" style="7" customWidth="1"/>
    <col min="15116" max="15116" width="11" style="7" customWidth="1"/>
    <col min="15117" max="15117" width="9.69921875" style="7" customWidth="1"/>
    <col min="15118" max="15118" width="2.296875" style="7" customWidth="1"/>
    <col min="15119" max="15119" width="4.09765625" style="7" customWidth="1"/>
    <col min="15120" max="15360" width="9.09765625" style="7"/>
    <col min="15361" max="15361" width="1.69921875" style="7" customWidth="1"/>
    <col min="15362" max="15362" width="6" style="7" customWidth="1"/>
    <col min="15363" max="15363" width="6.09765625" style="7" customWidth="1"/>
    <col min="15364" max="15364" width="3.69921875" style="7" customWidth="1"/>
    <col min="15365" max="15366" width="13.69921875" style="7" customWidth="1"/>
    <col min="15367" max="15367" width="14.09765625" style="7" customWidth="1"/>
    <col min="15368" max="15368" width="14.59765625" style="7" customWidth="1"/>
    <col min="15369" max="15369" width="14.296875" style="7" customWidth="1"/>
    <col min="15370" max="15370" width="14.3984375" style="7" customWidth="1"/>
    <col min="15371" max="15371" width="21.59765625" style="7" customWidth="1"/>
    <col min="15372" max="15372" width="11" style="7" customWidth="1"/>
    <col min="15373" max="15373" width="9.69921875" style="7" customWidth="1"/>
    <col min="15374" max="15374" width="2.296875" style="7" customWidth="1"/>
    <col min="15375" max="15375" width="4.09765625" style="7" customWidth="1"/>
    <col min="15376" max="15616" width="9.09765625" style="7"/>
    <col min="15617" max="15617" width="1.69921875" style="7" customWidth="1"/>
    <col min="15618" max="15618" width="6" style="7" customWidth="1"/>
    <col min="15619" max="15619" width="6.09765625" style="7" customWidth="1"/>
    <col min="15620" max="15620" width="3.69921875" style="7" customWidth="1"/>
    <col min="15621" max="15622" width="13.69921875" style="7" customWidth="1"/>
    <col min="15623" max="15623" width="14.09765625" style="7" customWidth="1"/>
    <col min="15624" max="15624" width="14.59765625" style="7" customWidth="1"/>
    <col min="15625" max="15625" width="14.296875" style="7" customWidth="1"/>
    <col min="15626" max="15626" width="14.3984375" style="7" customWidth="1"/>
    <col min="15627" max="15627" width="21.59765625" style="7" customWidth="1"/>
    <col min="15628" max="15628" width="11" style="7" customWidth="1"/>
    <col min="15629" max="15629" width="9.69921875" style="7" customWidth="1"/>
    <col min="15630" max="15630" width="2.296875" style="7" customWidth="1"/>
    <col min="15631" max="15631" width="4.09765625" style="7" customWidth="1"/>
    <col min="15632" max="15872" width="9.09765625" style="7"/>
    <col min="15873" max="15873" width="1.69921875" style="7" customWidth="1"/>
    <col min="15874" max="15874" width="6" style="7" customWidth="1"/>
    <col min="15875" max="15875" width="6.09765625" style="7" customWidth="1"/>
    <col min="15876" max="15876" width="3.69921875" style="7" customWidth="1"/>
    <col min="15877" max="15878" width="13.69921875" style="7" customWidth="1"/>
    <col min="15879" max="15879" width="14.09765625" style="7" customWidth="1"/>
    <col min="15880" max="15880" width="14.59765625" style="7" customWidth="1"/>
    <col min="15881" max="15881" width="14.296875" style="7" customWidth="1"/>
    <col min="15882" max="15882" width="14.3984375" style="7" customWidth="1"/>
    <col min="15883" max="15883" width="21.59765625" style="7" customWidth="1"/>
    <col min="15884" max="15884" width="11" style="7" customWidth="1"/>
    <col min="15885" max="15885" width="9.69921875" style="7" customWidth="1"/>
    <col min="15886" max="15886" width="2.296875" style="7" customWidth="1"/>
    <col min="15887" max="15887" width="4.09765625" style="7" customWidth="1"/>
    <col min="15888" max="16128" width="9.09765625" style="7"/>
    <col min="16129" max="16129" width="1.69921875" style="7" customWidth="1"/>
    <col min="16130" max="16130" width="6" style="7" customWidth="1"/>
    <col min="16131" max="16131" width="6.09765625" style="7" customWidth="1"/>
    <col min="16132" max="16132" width="3.69921875" style="7" customWidth="1"/>
    <col min="16133" max="16134" width="13.69921875" style="7" customWidth="1"/>
    <col min="16135" max="16135" width="14.09765625" style="7" customWidth="1"/>
    <col min="16136" max="16136" width="14.59765625" style="7" customWidth="1"/>
    <col min="16137" max="16137" width="14.296875" style="7" customWidth="1"/>
    <col min="16138" max="16138" width="14.3984375" style="7" customWidth="1"/>
    <col min="16139" max="16139" width="21.59765625" style="7" customWidth="1"/>
    <col min="16140" max="16140" width="11" style="7" customWidth="1"/>
    <col min="16141" max="16141" width="9.69921875" style="7" customWidth="1"/>
    <col min="16142" max="16142" width="2.296875" style="7" customWidth="1"/>
    <col min="16143" max="16143" width="4.09765625" style="7" customWidth="1"/>
    <col min="16144" max="16384" width="9.09765625" style="7"/>
  </cols>
  <sheetData>
    <row r="1" spans="1:13" s="3" customFormat="1">
      <c r="A1" s="1"/>
      <c r="B1" s="1" t="s">
        <v>0</v>
      </c>
      <c r="C1" s="30">
        <v>11.1</v>
      </c>
      <c r="D1" s="1" t="s">
        <v>262</v>
      </c>
      <c r="E1" s="1"/>
      <c r="F1" s="1"/>
      <c r="G1" s="1"/>
      <c r="H1" s="1"/>
      <c r="I1" s="1"/>
      <c r="J1" s="1"/>
      <c r="K1" s="1"/>
    </row>
    <row r="2" spans="1:13" s="5" customFormat="1">
      <c r="A2" s="4"/>
      <c r="B2" s="1" t="s">
        <v>98</v>
      </c>
      <c r="C2" s="30">
        <v>11.1</v>
      </c>
      <c r="D2" s="1" t="s">
        <v>263</v>
      </c>
      <c r="E2" s="4"/>
      <c r="F2" s="4"/>
      <c r="G2" s="4"/>
      <c r="H2" s="4"/>
      <c r="I2" s="4"/>
      <c r="J2" s="4"/>
      <c r="K2" s="4"/>
    </row>
    <row r="3" spans="1:13" s="5" customFormat="1" ht="6" customHeight="1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32"/>
      <c r="M3" s="332"/>
    </row>
    <row r="4" spans="1:13" s="45" customFormat="1" ht="21" customHeight="1">
      <c r="A4" s="333" t="s">
        <v>85</v>
      </c>
      <c r="B4" s="334"/>
      <c r="C4" s="334"/>
      <c r="D4" s="334"/>
      <c r="E4" s="117"/>
      <c r="F4" s="338" t="s">
        <v>119</v>
      </c>
      <c r="G4" s="338"/>
      <c r="H4" s="338"/>
      <c r="I4" s="338"/>
      <c r="J4" s="338"/>
      <c r="K4" s="205"/>
      <c r="L4" s="334" t="s">
        <v>86</v>
      </c>
      <c r="M4" s="320"/>
    </row>
    <row r="5" spans="1:13" s="45" customFormat="1" ht="19.5">
      <c r="A5" s="288"/>
      <c r="B5" s="335"/>
      <c r="C5" s="335"/>
      <c r="D5" s="335"/>
      <c r="E5" s="106" t="s">
        <v>108</v>
      </c>
      <c r="F5" s="339" t="s">
        <v>126</v>
      </c>
      <c r="G5" s="339"/>
      <c r="H5" s="339"/>
      <c r="I5" s="339"/>
      <c r="J5" s="339"/>
      <c r="K5" s="106" t="s">
        <v>121</v>
      </c>
      <c r="L5" s="335"/>
      <c r="M5" s="337"/>
    </row>
    <row r="6" spans="1:13" s="45" customFormat="1" ht="21" customHeight="1">
      <c r="A6" s="288"/>
      <c r="B6" s="335"/>
      <c r="C6" s="335"/>
      <c r="D6" s="335"/>
      <c r="E6" s="106" t="s">
        <v>109</v>
      </c>
      <c r="F6" s="106" t="s">
        <v>120</v>
      </c>
      <c r="G6" s="106" t="s">
        <v>110</v>
      </c>
      <c r="H6" s="106" t="s">
        <v>114</v>
      </c>
      <c r="I6" s="106" t="s">
        <v>115</v>
      </c>
      <c r="J6" s="106" t="s">
        <v>112</v>
      </c>
      <c r="K6" s="106" t="s">
        <v>118</v>
      </c>
      <c r="L6" s="335"/>
      <c r="M6" s="337"/>
    </row>
    <row r="7" spans="1:13" s="34" customFormat="1" ht="19.5">
      <c r="A7" s="316"/>
      <c r="B7" s="336"/>
      <c r="C7" s="336"/>
      <c r="D7" s="336"/>
      <c r="E7" s="223"/>
      <c r="F7" s="206" t="s">
        <v>127</v>
      </c>
      <c r="G7" s="206" t="s">
        <v>111</v>
      </c>
      <c r="H7" s="206" t="s">
        <v>116</v>
      </c>
      <c r="I7" s="206" t="s">
        <v>117</v>
      </c>
      <c r="J7" s="206" t="s">
        <v>113</v>
      </c>
      <c r="K7" s="206" t="s">
        <v>125</v>
      </c>
      <c r="L7" s="336"/>
      <c r="M7" s="321"/>
    </row>
    <row r="8" spans="1:13" s="34" customFormat="1" ht="23.25" customHeight="1">
      <c r="A8" s="274"/>
      <c r="B8" s="330" t="s">
        <v>36</v>
      </c>
      <c r="C8" s="330"/>
      <c r="D8" s="330"/>
      <c r="E8" s="238">
        <f>SUM(E9:E22)</f>
        <v>13889</v>
      </c>
      <c r="F8" s="239">
        <v>6348.77</v>
      </c>
      <c r="G8" s="240">
        <v>6344.83</v>
      </c>
      <c r="H8" s="224" t="s">
        <v>156</v>
      </c>
      <c r="I8" s="224" t="s">
        <v>156</v>
      </c>
      <c r="J8" s="225">
        <v>3.94</v>
      </c>
      <c r="K8" s="243">
        <v>2282755</v>
      </c>
      <c r="L8" s="331" t="s">
        <v>1</v>
      </c>
      <c r="M8" s="330"/>
    </row>
    <row r="9" spans="1:13" s="34" customFormat="1" ht="21" customHeight="1">
      <c r="A9" s="104"/>
      <c r="B9" s="104" t="s">
        <v>171</v>
      </c>
      <c r="C9" s="204"/>
      <c r="D9" s="204"/>
      <c r="E9" s="178">
        <v>1566</v>
      </c>
      <c r="F9" s="241">
        <v>809.69</v>
      </c>
      <c r="G9" s="242">
        <v>805.75</v>
      </c>
      <c r="H9" s="226" t="s">
        <v>156</v>
      </c>
      <c r="I9" s="226" t="s">
        <v>156</v>
      </c>
      <c r="J9" s="227">
        <v>3.94</v>
      </c>
      <c r="K9" s="244">
        <v>317503</v>
      </c>
      <c r="L9" s="163" t="s">
        <v>142</v>
      </c>
      <c r="M9" s="37"/>
    </row>
    <row r="10" spans="1:13" s="38" customFormat="1" ht="21" customHeight="1">
      <c r="A10" s="104"/>
      <c r="B10" s="104" t="s">
        <v>172</v>
      </c>
      <c r="C10" s="111"/>
      <c r="D10" s="111"/>
      <c r="E10" s="178">
        <v>1166</v>
      </c>
      <c r="F10" s="241">
        <v>677.59</v>
      </c>
      <c r="G10" s="242">
        <v>677.59</v>
      </c>
      <c r="H10" s="226" t="s">
        <v>156</v>
      </c>
      <c r="I10" s="226" t="s">
        <v>156</v>
      </c>
      <c r="J10" s="227" t="s">
        <v>156</v>
      </c>
      <c r="K10" s="244">
        <v>130206</v>
      </c>
      <c r="L10" s="163" t="s">
        <v>143</v>
      </c>
      <c r="M10" s="111"/>
    </row>
    <row r="11" spans="1:13" s="38" customFormat="1" ht="21" customHeight="1">
      <c r="A11" s="104"/>
      <c r="B11" s="104" t="s">
        <v>173</v>
      </c>
      <c r="C11" s="111"/>
      <c r="D11" s="111"/>
      <c r="E11" s="178">
        <v>934</v>
      </c>
      <c r="F11" s="241">
        <v>405.83</v>
      </c>
      <c r="G11" s="242">
        <v>405.83</v>
      </c>
      <c r="H11" s="226" t="s">
        <v>156</v>
      </c>
      <c r="I11" s="226" t="s">
        <v>156</v>
      </c>
      <c r="J11" s="227" t="s">
        <v>156</v>
      </c>
      <c r="K11" s="244">
        <v>79023</v>
      </c>
      <c r="L11" s="163" t="s">
        <v>144</v>
      </c>
      <c r="M11" s="111"/>
    </row>
    <row r="12" spans="1:13" s="38" customFormat="1" ht="21" customHeight="1">
      <c r="A12" s="104"/>
      <c r="B12" s="104" t="s">
        <v>174</v>
      </c>
      <c r="C12" s="111"/>
      <c r="D12" s="111"/>
      <c r="E12" s="178">
        <v>879</v>
      </c>
      <c r="F12" s="241">
        <v>354.92</v>
      </c>
      <c r="G12" s="242">
        <v>354.92</v>
      </c>
      <c r="H12" s="226" t="s">
        <v>156</v>
      </c>
      <c r="I12" s="226" t="s">
        <v>156</v>
      </c>
      <c r="J12" s="227" t="s">
        <v>156</v>
      </c>
      <c r="K12" s="244">
        <v>368347</v>
      </c>
      <c r="L12" s="163" t="s">
        <v>145</v>
      </c>
      <c r="M12" s="111"/>
    </row>
    <row r="13" spans="1:13" s="38" customFormat="1" ht="21" customHeight="1">
      <c r="A13" s="104"/>
      <c r="B13" s="104" t="s">
        <v>175</v>
      </c>
      <c r="C13" s="111"/>
      <c r="D13" s="111"/>
      <c r="E13" s="178">
        <v>1185</v>
      </c>
      <c r="F13" s="241">
        <v>651.16999999999996</v>
      </c>
      <c r="G13" s="242">
        <v>651.16999999999996</v>
      </c>
      <c r="H13" s="226" t="s">
        <v>156</v>
      </c>
      <c r="I13" s="226" t="s">
        <v>156</v>
      </c>
      <c r="J13" s="227" t="s">
        <v>156</v>
      </c>
      <c r="K13" s="244">
        <v>95207</v>
      </c>
      <c r="L13" s="163" t="s">
        <v>146</v>
      </c>
      <c r="M13" s="111"/>
    </row>
    <row r="14" spans="1:13" s="38" customFormat="1" ht="21" customHeight="1">
      <c r="A14" s="104"/>
      <c r="B14" s="104" t="s">
        <v>176</v>
      </c>
      <c r="C14" s="111"/>
      <c r="D14" s="111"/>
      <c r="E14" s="178">
        <v>809</v>
      </c>
      <c r="F14" s="241">
        <v>350</v>
      </c>
      <c r="G14" s="242">
        <v>350</v>
      </c>
      <c r="H14" s="226" t="s">
        <v>156</v>
      </c>
      <c r="I14" s="226" t="s">
        <v>156</v>
      </c>
      <c r="J14" s="227" t="s">
        <v>156</v>
      </c>
      <c r="K14" s="244">
        <v>134504</v>
      </c>
      <c r="L14" s="163" t="s">
        <v>147</v>
      </c>
      <c r="M14" s="111"/>
    </row>
    <row r="15" spans="1:13" s="38" customFormat="1" ht="21" customHeight="1">
      <c r="A15" s="104"/>
      <c r="B15" s="104" t="s">
        <v>177</v>
      </c>
      <c r="C15" s="111"/>
      <c r="D15" s="111"/>
      <c r="E15" s="178">
        <v>905</v>
      </c>
      <c r="F15" s="241">
        <v>333.2</v>
      </c>
      <c r="G15" s="242">
        <v>333.2</v>
      </c>
      <c r="H15" s="226" t="s">
        <v>156</v>
      </c>
      <c r="I15" s="226" t="s">
        <v>156</v>
      </c>
      <c r="J15" s="227" t="s">
        <v>156</v>
      </c>
      <c r="K15" s="244">
        <v>140858</v>
      </c>
      <c r="L15" s="163" t="s">
        <v>148</v>
      </c>
      <c r="M15" s="111"/>
    </row>
    <row r="16" spans="1:13" s="38" customFormat="1" ht="21" customHeight="1">
      <c r="A16" s="104"/>
      <c r="B16" s="104" t="s">
        <v>178</v>
      </c>
      <c r="C16" s="111"/>
      <c r="D16" s="111"/>
      <c r="E16" s="178">
        <v>2161</v>
      </c>
      <c r="F16" s="241">
        <v>968.85</v>
      </c>
      <c r="G16" s="242">
        <v>968.85</v>
      </c>
      <c r="H16" s="226" t="s">
        <v>156</v>
      </c>
      <c r="I16" s="226" t="s">
        <v>156</v>
      </c>
      <c r="J16" s="227" t="s">
        <v>156</v>
      </c>
      <c r="K16" s="244">
        <v>194451</v>
      </c>
      <c r="L16" s="163" t="s">
        <v>149</v>
      </c>
      <c r="M16" s="111"/>
    </row>
    <row r="17" spans="1:13" s="38" customFormat="1" ht="21" customHeight="1">
      <c r="A17" s="104"/>
      <c r="B17" s="104" t="s">
        <v>179</v>
      </c>
      <c r="C17" s="111"/>
      <c r="D17" s="111"/>
      <c r="E17" s="178">
        <v>587</v>
      </c>
      <c r="F17" s="241">
        <v>322.61</v>
      </c>
      <c r="G17" s="242">
        <v>322.61</v>
      </c>
      <c r="H17" s="226" t="s">
        <v>156</v>
      </c>
      <c r="I17" s="226" t="s">
        <v>156</v>
      </c>
      <c r="J17" s="227" t="s">
        <v>156</v>
      </c>
      <c r="K17" s="244">
        <v>55487</v>
      </c>
      <c r="L17" s="163" t="s">
        <v>150</v>
      </c>
      <c r="M17" s="111"/>
    </row>
    <row r="18" spans="1:13" s="38" customFormat="1" ht="21" customHeight="1">
      <c r="A18" s="104"/>
      <c r="B18" s="104" t="s">
        <v>180</v>
      </c>
      <c r="C18" s="111"/>
      <c r="D18" s="111"/>
      <c r="E18" s="178">
        <v>1207</v>
      </c>
      <c r="F18" s="241">
        <v>457.04</v>
      </c>
      <c r="G18" s="242">
        <v>457.04</v>
      </c>
      <c r="H18" s="226" t="s">
        <v>156</v>
      </c>
      <c r="I18" s="226" t="s">
        <v>156</v>
      </c>
      <c r="J18" s="227" t="s">
        <v>156</v>
      </c>
      <c r="K18" s="244">
        <v>209369</v>
      </c>
      <c r="L18" s="163" t="s">
        <v>151</v>
      </c>
      <c r="M18" s="111"/>
    </row>
    <row r="19" spans="1:13" s="38" customFormat="1" ht="21" customHeight="1">
      <c r="A19" s="104"/>
      <c r="B19" s="104" t="s">
        <v>181</v>
      </c>
      <c r="C19" s="111"/>
      <c r="D19" s="111"/>
      <c r="E19" s="178">
        <v>1118</v>
      </c>
      <c r="F19" s="241">
        <v>524.21</v>
      </c>
      <c r="G19" s="242">
        <v>524.21</v>
      </c>
      <c r="H19" s="226" t="s">
        <v>156</v>
      </c>
      <c r="I19" s="226" t="s">
        <v>156</v>
      </c>
      <c r="J19" s="227" t="s">
        <v>156</v>
      </c>
      <c r="K19" s="244">
        <v>272465</v>
      </c>
      <c r="L19" s="163" t="s">
        <v>152</v>
      </c>
      <c r="M19" s="111"/>
    </row>
    <row r="20" spans="1:13" s="38" customFormat="1" ht="21" customHeight="1">
      <c r="A20" s="104"/>
      <c r="B20" s="104" t="s">
        <v>182</v>
      </c>
      <c r="C20" s="111"/>
      <c r="D20" s="111"/>
      <c r="E20" s="178">
        <v>490</v>
      </c>
      <c r="F20" s="241">
        <v>223.94</v>
      </c>
      <c r="G20" s="242">
        <v>223.94</v>
      </c>
      <c r="H20" s="226" t="s">
        <v>156</v>
      </c>
      <c r="I20" s="226" t="s">
        <v>156</v>
      </c>
      <c r="J20" s="227" t="s">
        <v>156</v>
      </c>
      <c r="K20" s="244">
        <v>58985</v>
      </c>
      <c r="L20" s="163" t="s">
        <v>153</v>
      </c>
      <c r="M20" s="111"/>
    </row>
    <row r="21" spans="1:13" s="38" customFormat="1" ht="21" customHeight="1">
      <c r="A21" s="104"/>
      <c r="B21" s="104" t="s">
        <v>183</v>
      </c>
      <c r="C21" s="111"/>
      <c r="D21" s="111"/>
      <c r="E21" s="178">
        <v>882</v>
      </c>
      <c r="F21" s="241">
        <v>269.72000000000003</v>
      </c>
      <c r="G21" s="242">
        <v>269.72000000000003</v>
      </c>
      <c r="H21" s="226" t="s">
        <v>156</v>
      </c>
      <c r="I21" s="226" t="s">
        <v>156</v>
      </c>
      <c r="J21" s="227" t="s">
        <v>156</v>
      </c>
      <c r="K21" s="244">
        <v>226350</v>
      </c>
      <c r="L21" s="163" t="s">
        <v>154</v>
      </c>
      <c r="M21" s="111"/>
    </row>
    <row r="22" spans="1:13" s="38" customFormat="1" ht="3" customHeight="1">
      <c r="A22" s="39"/>
      <c r="E22" s="228"/>
      <c r="F22" s="229"/>
      <c r="G22" s="230"/>
      <c r="H22" s="110" t="s">
        <v>156</v>
      </c>
      <c r="I22" s="109" t="s">
        <v>156</v>
      </c>
      <c r="J22" s="110" t="s">
        <v>156</v>
      </c>
      <c r="K22" s="231"/>
      <c r="L22" s="33"/>
    </row>
    <row r="23" spans="1:13" s="38" customFormat="1" ht="3" customHeight="1">
      <c r="A23" s="40"/>
      <c r="B23" s="40"/>
      <c r="C23" s="40"/>
      <c r="D23" s="40"/>
      <c r="E23" s="232"/>
      <c r="F23" s="233"/>
      <c r="G23" s="234"/>
      <c r="H23" s="116" t="s">
        <v>156</v>
      </c>
      <c r="I23" s="115" t="s">
        <v>156</v>
      </c>
      <c r="J23" s="42"/>
      <c r="K23" s="41"/>
      <c r="L23" s="40"/>
      <c r="M23" s="40"/>
    </row>
    <row r="24" spans="1:13" s="38" customFormat="1" ht="3" customHeight="1">
      <c r="E24" s="235"/>
      <c r="F24" s="236"/>
      <c r="H24" s="111"/>
      <c r="I24" s="111"/>
    </row>
    <row r="25" spans="1:13" s="44" customFormat="1" ht="19.5">
      <c r="A25" s="43"/>
      <c r="B25" s="237" t="s">
        <v>258</v>
      </c>
      <c r="C25" s="43" t="s">
        <v>259</v>
      </c>
      <c r="D25" s="43"/>
      <c r="J25" s="43"/>
      <c r="K25" s="43"/>
    </row>
    <row r="26" spans="1:13" s="27" customFormat="1">
      <c r="A26" s="26"/>
      <c r="B26" s="237" t="s">
        <v>260</v>
      </c>
      <c r="C26" s="27" t="s">
        <v>261</v>
      </c>
      <c r="E26" s="25"/>
      <c r="F26" s="25"/>
      <c r="G26" s="25"/>
      <c r="H26" s="25"/>
      <c r="I26" s="25"/>
      <c r="J26" s="25"/>
      <c r="K26" s="25"/>
    </row>
  </sheetData>
  <mergeCells count="7"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showGridLines="0" zoomScaleNormal="100" workbookViewId="0">
      <selection activeCell="Q13" sqref="Q13"/>
    </sheetView>
  </sheetViews>
  <sheetFormatPr defaultColWidth="9.09765625" defaultRowHeight="21.75"/>
  <cols>
    <col min="1" max="1" width="1.296875" style="25" customWidth="1"/>
    <col min="2" max="2" width="4.796875" style="25" customWidth="1"/>
    <col min="3" max="3" width="4.5" style="25" customWidth="1"/>
    <col min="4" max="4" width="1.5" style="25" customWidth="1"/>
    <col min="5" max="5" width="1.59765625" style="25" hidden="1" customWidth="1"/>
    <col min="6" max="16" width="7.09765625" style="25" customWidth="1"/>
    <col min="17" max="17" width="11" style="7" customWidth="1"/>
    <col min="18" max="18" width="4.296875" style="7" customWidth="1"/>
    <col min="19" max="19" width="2.8984375" style="7" customWidth="1"/>
    <col min="20" max="20" width="4.09765625" style="7" customWidth="1"/>
    <col min="21" max="256" width="9.09765625" style="7"/>
    <col min="257" max="257" width="1.8984375" style="7" customWidth="1"/>
    <col min="258" max="258" width="6.59765625" style="7" customWidth="1"/>
    <col min="259" max="259" width="5.59765625" style="7" customWidth="1"/>
    <col min="260" max="260" width="0.59765625" style="7" customWidth="1"/>
    <col min="261" max="261" width="0" style="7" hidden="1" customWidth="1"/>
    <col min="262" max="262" width="9.69921875" style="7" customWidth="1"/>
    <col min="263" max="263" width="10.3984375" style="7" customWidth="1"/>
    <col min="264" max="264" width="10.296875" style="7" bestFit="1" customWidth="1"/>
    <col min="265" max="265" width="12" style="7" bestFit="1" customWidth="1"/>
    <col min="266" max="266" width="8.3984375" style="7" bestFit="1" customWidth="1"/>
    <col min="267" max="268" width="9.3984375" style="7" bestFit="1" customWidth="1"/>
    <col min="269" max="269" width="11.296875" style="7" bestFit="1" customWidth="1"/>
    <col min="270" max="270" width="11" style="7" bestFit="1" customWidth="1"/>
    <col min="271" max="271" width="9.09765625" style="7" customWidth="1"/>
    <col min="272" max="272" width="8.8984375" style="7" customWidth="1"/>
    <col min="273" max="273" width="11" style="7" customWidth="1"/>
    <col min="274" max="274" width="7.8984375" style="7" customWidth="1"/>
    <col min="275" max="275" width="2.296875" style="7" customWidth="1"/>
    <col min="276" max="276" width="4.09765625" style="7" customWidth="1"/>
    <col min="277" max="512" width="9.09765625" style="7"/>
    <col min="513" max="513" width="1.8984375" style="7" customWidth="1"/>
    <col min="514" max="514" width="6.59765625" style="7" customWidth="1"/>
    <col min="515" max="515" width="5.59765625" style="7" customWidth="1"/>
    <col min="516" max="516" width="0.59765625" style="7" customWidth="1"/>
    <col min="517" max="517" width="0" style="7" hidden="1" customWidth="1"/>
    <col min="518" max="518" width="9.69921875" style="7" customWidth="1"/>
    <col min="519" max="519" width="10.3984375" style="7" customWidth="1"/>
    <col min="520" max="520" width="10.296875" style="7" bestFit="1" customWidth="1"/>
    <col min="521" max="521" width="12" style="7" bestFit="1" customWidth="1"/>
    <col min="522" max="522" width="8.3984375" style="7" bestFit="1" customWidth="1"/>
    <col min="523" max="524" width="9.3984375" style="7" bestFit="1" customWidth="1"/>
    <col min="525" max="525" width="11.296875" style="7" bestFit="1" customWidth="1"/>
    <col min="526" max="526" width="11" style="7" bestFit="1" customWidth="1"/>
    <col min="527" max="527" width="9.09765625" style="7" customWidth="1"/>
    <col min="528" max="528" width="8.8984375" style="7" customWidth="1"/>
    <col min="529" max="529" width="11" style="7" customWidth="1"/>
    <col min="530" max="530" width="7.8984375" style="7" customWidth="1"/>
    <col min="531" max="531" width="2.296875" style="7" customWidth="1"/>
    <col min="532" max="532" width="4.09765625" style="7" customWidth="1"/>
    <col min="533" max="768" width="9.09765625" style="7"/>
    <col min="769" max="769" width="1.8984375" style="7" customWidth="1"/>
    <col min="770" max="770" width="6.59765625" style="7" customWidth="1"/>
    <col min="771" max="771" width="5.59765625" style="7" customWidth="1"/>
    <col min="772" max="772" width="0.59765625" style="7" customWidth="1"/>
    <col min="773" max="773" width="0" style="7" hidden="1" customWidth="1"/>
    <col min="774" max="774" width="9.69921875" style="7" customWidth="1"/>
    <col min="775" max="775" width="10.3984375" style="7" customWidth="1"/>
    <col min="776" max="776" width="10.296875" style="7" bestFit="1" customWidth="1"/>
    <col min="777" max="777" width="12" style="7" bestFit="1" customWidth="1"/>
    <col min="778" max="778" width="8.3984375" style="7" bestFit="1" customWidth="1"/>
    <col min="779" max="780" width="9.3984375" style="7" bestFit="1" customWidth="1"/>
    <col min="781" max="781" width="11.296875" style="7" bestFit="1" customWidth="1"/>
    <col min="782" max="782" width="11" style="7" bestFit="1" customWidth="1"/>
    <col min="783" max="783" width="9.09765625" style="7" customWidth="1"/>
    <col min="784" max="784" width="8.8984375" style="7" customWidth="1"/>
    <col min="785" max="785" width="11" style="7" customWidth="1"/>
    <col min="786" max="786" width="7.8984375" style="7" customWidth="1"/>
    <col min="787" max="787" width="2.296875" style="7" customWidth="1"/>
    <col min="788" max="788" width="4.09765625" style="7" customWidth="1"/>
    <col min="789" max="1024" width="9.09765625" style="7"/>
    <col min="1025" max="1025" width="1.8984375" style="7" customWidth="1"/>
    <col min="1026" max="1026" width="6.59765625" style="7" customWidth="1"/>
    <col min="1027" max="1027" width="5.59765625" style="7" customWidth="1"/>
    <col min="1028" max="1028" width="0.59765625" style="7" customWidth="1"/>
    <col min="1029" max="1029" width="0" style="7" hidden="1" customWidth="1"/>
    <col min="1030" max="1030" width="9.69921875" style="7" customWidth="1"/>
    <col min="1031" max="1031" width="10.3984375" style="7" customWidth="1"/>
    <col min="1032" max="1032" width="10.296875" style="7" bestFit="1" customWidth="1"/>
    <col min="1033" max="1033" width="12" style="7" bestFit="1" customWidth="1"/>
    <col min="1034" max="1034" width="8.3984375" style="7" bestFit="1" customWidth="1"/>
    <col min="1035" max="1036" width="9.3984375" style="7" bestFit="1" customWidth="1"/>
    <col min="1037" max="1037" width="11.296875" style="7" bestFit="1" customWidth="1"/>
    <col min="1038" max="1038" width="11" style="7" bestFit="1" customWidth="1"/>
    <col min="1039" max="1039" width="9.09765625" style="7" customWidth="1"/>
    <col min="1040" max="1040" width="8.8984375" style="7" customWidth="1"/>
    <col min="1041" max="1041" width="11" style="7" customWidth="1"/>
    <col min="1042" max="1042" width="7.8984375" style="7" customWidth="1"/>
    <col min="1043" max="1043" width="2.296875" style="7" customWidth="1"/>
    <col min="1044" max="1044" width="4.09765625" style="7" customWidth="1"/>
    <col min="1045" max="1280" width="9.09765625" style="7"/>
    <col min="1281" max="1281" width="1.8984375" style="7" customWidth="1"/>
    <col min="1282" max="1282" width="6.59765625" style="7" customWidth="1"/>
    <col min="1283" max="1283" width="5.59765625" style="7" customWidth="1"/>
    <col min="1284" max="1284" width="0.59765625" style="7" customWidth="1"/>
    <col min="1285" max="1285" width="0" style="7" hidden="1" customWidth="1"/>
    <col min="1286" max="1286" width="9.69921875" style="7" customWidth="1"/>
    <col min="1287" max="1287" width="10.3984375" style="7" customWidth="1"/>
    <col min="1288" max="1288" width="10.296875" style="7" bestFit="1" customWidth="1"/>
    <col min="1289" max="1289" width="12" style="7" bestFit="1" customWidth="1"/>
    <col min="1290" max="1290" width="8.3984375" style="7" bestFit="1" customWidth="1"/>
    <col min="1291" max="1292" width="9.3984375" style="7" bestFit="1" customWidth="1"/>
    <col min="1293" max="1293" width="11.296875" style="7" bestFit="1" customWidth="1"/>
    <col min="1294" max="1294" width="11" style="7" bestFit="1" customWidth="1"/>
    <col min="1295" max="1295" width="9.09765625" style="7" customWidth="1"/>
    <col min="1296" max="1296" width="8.8984375" style="7" customWidth="1"/>
    <col min="1297" max="1297" width="11" style="7" customWidth="1"/>
    <col min="1298" max="1298" width="7.8984375" style="7" customWidth="1"/>
    <col min="1299" max="1299" width="2.296875" style="7" customWidth="1"/>
    <col min="1300" max="1300" width="4.09765625" style="7" customWidth="1"/>
    <col min="1301" max="1536" width="9.09765625" style="7"/>
    <col min="1537" max="1537" width="1.8984375" style="7" customWidth="1"/>
    <col min="1538" max="1538" width="6.59765625" style="7" customWidth="1"/>
    <col min="1539" max="1539" width="5.59765625" style="7" customWidth="1"/>
    <col min="1540" max="1540" width="0.59765625" style="7" customWidth="1"/>
    <col min="1541" max="1541" width="0" style="7" hidden="1" customWidth="1"/>
    <col min="1542" max="1542" width="9.69921875" style="7" customWidth="1"/>
    <col min="1543" max="1543" width="10.3984375" style="7" customWidth="1"/>
    <col min="1544" max="1544" width="10.296875" style="7" bestFit="1" customWidth="1"/>
    <col min="1545" max="1545" width="12" style="7" bestFit="1" customWidth="1"/>
    <col min="1546" max="1546" width="8.3984375" style="7" bestFit="1" customWidth="1"/>
    <col min="1547" max="1548" width="9.3984375" style="7" bestFit="1" customWidth="1"/>
    <col min="1549" max="1549" width="11.296875" style="7" bestFit="1" customWidth="1"/>
    <col min="1550" max="1550" width="11" style="7" bestFit="1" customWidth="1"/>
    <col min="1551" max="1551" width="9.09765625" style="7" customWidth="1"/>
    <col min="1552" max="1552" width="8.8984375" style="7" customWidth="1"/>
    <col min="1553" max="1553" width="11" style="7" customWidth="1"/>
    <col min="1554" max="1554" width="7.8984375" style="7" customWidth="1"/>
    <col min="1555" max="1555" width="2.296875" style="7" customWidth="1"/>
    <col min="1556" max="1556" width="4.09765625" style="7" customWidth="1"/>
    <col min="1557" max="1792" width="9.09765625" style="7"/>
    <col min="1793" max="1793" width="1.8984375" style="7" customWidth="1"/>
    <col min="1794" max="1794" width="6.59765625" style="7" customWidth="1"/>
    <col min="1795" max="1795" width="5.59765625" style="7" customWidth="1"/>
    <col min="1796" max="1796" width="0.59765625" style="7" customWidth="1"/>
    <col min="1797" max="1797" width="0" style="7" hidden="1" customWidth="1"/>
    <col min="1798" max="1798" width="9.69921875" style="7" customWidth="1"/>
    <col min="1799" max="1799" width="10.3984375" style="7" customWidth="1"/>
    <col min="1800" max="1800" width="10.296875" style="7" bestFit="1" customWidth="1"/>
    <col min="1801" max="1801" width="12" style="7" bestFit="1" customWidth="1"/>
    <col min="1802" max="1802" width="8.3984375" style="7" bestFit="1" customWidth="1"/>
    <col min="1803" max="1804" width="9.3984375" style="7" bestFit="1" customWidth="1"/>
    <col min="1805" max="1805" width="11.296875" style="7" bestFit="1" customWidth="1"/>
    <col min="1806" max="1806" width="11" style="7" bestFit="1" customWidth="1"/>
    <col min="1807" max="1807" width="9.09765625" style="7" customWidth="1"/>
    <col min="1808" max="1808" width="8.8984375" style="7" customWidth="1"/>
    <col min="1809" max="1809" width="11" style="7" customWidth="1"/>
    <col min="1810" max="1810" width="7.8984375" style="7" customWidth="1"/>
    <col min="1811" max="1811" width="2.296875" style="7" customWidth="1"/>
    <col min="1812" max="1812" width="4.09765625" style="7" customWidth="1"/>
    <col min="1813" max="2048" width="9.09765625" style="7"/>
    <col min="2049" max="2049" width="1.8984375" style="7" customWidth="1"/>
    <col min="2050" max="2050" width="6.59765625" style="7" customWidth="1"/>
    <col min="2051" max="2051" width="5.59765625" style="7" customWidth="1"/>
    <col min="2052" max="2052" width="0.59765625" style="7" customWidth="1"/>
    <col min="2053" max="2053" width="0" style="7" hidden="1" customWidth="1"/>
    <col min="2054" max="2054" width="9.69921875" style="7" customWidth="1"/>
    <col min="2055" max="2055" width="10.3984375" style="7" customWidth="1"/>
    <col min="2056" max="2056" width="10.296875" style="7" bestFit="1" customWidth="1"/>
    <col min="2057" max="2057" width="12" style="7" bestFit="1" customWidth="1"/>
    <col min="2058" max="2058" width="8.3984375" style="7" bestFit="1" customWidth="1"/>
    <col min="2059" max="2060" width="9.3984375" style="7" bestFit="1" customWidth="1"/>
    <col min="2061" max="2061" width="11.296875" style="7" bestFit="1" customWidth="1"/>
    <col min="2062" max="2062" width="11" style="7" bestFit="1" customWidth="1"/>
    <col min="2063" max="2063" width="9.09765625" style="7" customWidth="1"/>
    <col min="2064" max="2064" width="8.8984375" style="7" customWidth="1"/>
    <col min="2065" max="2065" width="11" style="7" customWidth="1"/>
    <col min="2066" max="2066" width="7.8984375" style="7" customWidth="1"/>
    <col min="2067" max="2067" width="2.296875" style="7" customWidth="1"/>
    <col min="2068" max="2068" width="4.09765625" style="7" customWidth="1"/>
    <col min="2069" max="2304" width="9.09765625" style="7"/>
    <col min="2305" max="2305" width="1.8984375" style="7" customWidth="1"/>
    <col min="2306" max="2306" width="6.59765625" style="7" customWidth="1"/>
    <col min="2307" max="2307" width="5.59765625" style="7" customWidth="1"/>
    <col min="2308" max="2308" width="0.59765625" style="7" customWidth="1"/>
    <col min="2309" max="2309" width="0" style="7" hidden="1" customWidth="1"/>
    <col min="2310" max="2310" width="9.69921875" style="7" customWidth="1"/>
    <col min="2311" max="2311" width="10.3984375" style="7" customWidth="1"/>
    <col min="2312" max="2312" width="10.296875" style="7" bestFit="1" customWidth="1"/>
    <col min="2313" max="2313" width="12" style="7" bestFit="1" customWidth="1"/>
    <col min="2314" max="2314" width="8.3984375" style="7" bestFit="1" customWidth="1"/>
    <col min="2315" max="2316" width="9.3984375" style="7" bestFit="1" customWidth="1"/>
    <col min="2317" max="2317" width="11.296875" style="7" bestFit="1" customWidth="1"/>
    <col min="2318" max="2318" width="11" style="7" bestFit="1" customWidth="1"/>
    <col min="2319" max="2319" width="9.09765625" style="7" customWidth="1"/>
    <col min="2320" max="2320" width="8.8984375" style="7" customWidth="1"/>
    <col min="2321" max="2321" width="11" style="7" customWidth="1"/>
    <col min="2322" max="2322" width="7.8984375" style="7" customWidth="1"/>
    <col min="2323" max="2323" width="2.296875" style="7" customWidth="1"/>
    <col min="2324" max="2324" width="4.09765625" style="7" customWidth="1"/>
    <col min="2325" max="2560" width="9.09765625" style="7"/>
    <col min="2561" max="2561" width="1.8984375" style="7" customWidth="1"/>
    <col min="2562" max="2562" width="6.59765625" style="7" customWidth="1"/>
    <col min="2563" max="2563" width="5.59765625" style="7" customWidth="1"/>
    <col min="2564" max="2564" width="0.59765625" style="7" customWidth="1"/>
    <col min="2565" max="2565" width="0" style="7" hidden="1" customWidth="1"/>
    <col min="2566" max="2566" width="9.69921875" style="7" customWidth="1"/>
    <col min="2567" max="2567" width="10.3984375" style="7" customWidth="1"/>
    <col min="2568" max="2568" width="10.296875" style="7" bestFit="1" customWidth="1"/>
    <col min="2569" max="2569" width="12" style="7" bestFit="1" customWidth="1"/>
    <col min="2570" max="2570" width="8.3984375" style="7" bestFit="1" customWidth="1"/>
    <col min="2571" max="2572" width="9.3984375" style="7" bestFit="1" customWidth="1"/>
    <col min="2573" max="2573" width="11.296875" style="7" bestFit="1" customWidth="1"/>
    <col min="2574" max="2574" width="11" style="7" bestFit="1" customWidth="1"/>
    <col min="2575" max="2575" width="9.09765625" style="7" customWidth="1"/>
    <col min="2576" max="2576" width="8.8984375" style="7" customWidth="1"/>
    <col min="2577" max="2577" width="11" style="7" customWidth="1"/>
    <col min="2578" max="2578" width="7.8984375" style="7" customWidth="1"/>
    <col min="2579" max="2579" width="2.296875" style="7" customWidth="1"/>
    <col min="2580" max="2580" width="4.09765625" style="7" customWidth="1"/>
    <col min="2581" max="2816" width="9.09765625" style="7"/>
    <col min="2817" max="2817" width="1.8984375" style="7" customWidth="1"/>
    <col min="2818" max="2818" width="6.59765625" style="7" customWidth="1"/>
    <col min="2819" max="2819" width="5.59765625" style="7" customWidth="1"/>
    <col min="2820" max="2820" width="0.59765625" style="7" customWidth="1"/>
    <col min="2821" max="2821" width="0" style="7" hidden="1" customWidth="1"/>
    <col min="2822" max="2822" width="9.69921875" style="7" customWidth="1"/>
    <col min="2823" max="2823" width="10.3984375" style="7" customWidth="1"/>
    <col min="2824" max="2824" width="10.296875" style="7" bestFit="1" customWidth="1"/>
    <col min="2825" max="2825" width="12" style="7" bestFit="1" customWidth="1"/>
    <col min="2826" max="2826" width="8.3984375" style="7" bestFit="1" customWidth="1"/>
    <col min="2827" max="2828" width="9.3984375" style="7" bestFit="1" customWidth="1"/>
    <col min="2829" max="2829" width="11.296875" style="7" bestFit="1" customWidth="1"/>
    <col min="2830" max="2830" width="11" style="7" bestFit="1" customWidth="1"/>
    <col min="2831" max="2831" width="9.09765625" style="7" customWidth="1"/>
    <col min="2832" max="2832" width="8.8984375" style="7" customWidth="1"/>
    <col min="2833" max="2833" width="11" style="7" customWidth="1"/>
    <col min="2834" max="2834" width="7.8984375" style="7" customWidth="1"/>
    <col min="2835" max="2835" width="2.296875" style="7" customWidth="1"/>
    <col min="2836" max="2836" width="4.09765625" style="7" customWidth="1"/>
    <col min="2837" max="3072" width="9.09765625" style="7"/>
    <col min="3073" max="3073" width="1.8984375" style="7" customWidth="1"/>
    <col min="3074" max="3074" width="6.59765625" style="7" customWidth="1"/>
    <col min="3075" max="3075" width="5.59765625" style="7" customWidth="1"/>
    <col min="3076" max="3076" width="0.59765625" style="7" customWidth="1"/>
    <col min="3077" max="3077" width="0" style="7" hidden="1" customWidth="1"/>
    <col min="3078" max="3078" width="9.69921875" style="7" customWidth="1"/>
    <col min="3079" max="3079" width="10.3984375" style="7" customWidth="1"/>
    <col min="3080" max="3080" width="10.296875" style="7" bestFit="1" customWidth="1"/>
    <col min="3081" max="3081" width="12" style="7" bestFit="1" customWidth="1"/>
    <col min="3082" max="3082" width="8.3984375" style="7" bestFit="1" customWidth="1"/>
    <col min="3083" max="3084" width="9.3984375" style="7" bestFit="1" customWidth="1"/>
    <col min="3085" max="3085" width="11.296875" style="7" bestFit="1" customWidth="1"/>
    <col min="3086" max="3086" width="11" style="7" bestFit="1" customWidth="1"/>
    <col min="3087" max="3087" width="9.09765625" style="7" customWidth="1"/>
    <col min="3088" max="3088" width="8.8984375" style="7" customWidth="1"/>
    <col min="3089" max="3089" width="11" style="7" customWidth="1"/>
    <col min="3090" max="3090" width="7.8984375" style="7" customWidth="1"/>
    <col min="3091" max="3091" width="2.296875" style="7" customWidth="1"/>
    <col min="3092" max="3092" width="4.09765625" style="7" customWidth="1"/>
    <col min="3093" max="3328" width="9.09765625" style="7"/>
    <col min="3329" max="3329" width="1.8984375" style="7" customWidth="1"/>
    <col min="3330" max="3330" width="6.59765625" style="7" customWidth="1"/>
    <col min="3331" max="3331" width="5.59765625" style="7" customWidth="1"/>
    <col min="3332" max="3332" width="0.59765625" style="7" customWidth="1"/>
    <col min="3333" max="3333" width="0" style="7" hidden="1" customWidth="1"/>
    <col min="3334" max="3334" width="9.69921875" style="7" customWidth="1"/>
    <col min="3335" max="3335" width="10.3984375" style="7" customWidth="1"/>
    <col min="3336" max="3336" width="10.296875" style="7" bestFit="1" customWidth="1"/>
    <col min="3337" max="3337" width="12" style="7" bestFit="1" customWidth="1"/>
    <col min="3338" max="3338" width="8.3984375" style="7" bestFit="1" customWidth="1"/>
    <col min="3339" max="3340" width="9.3984375" style="7" bestFit="1" customWidth="1"/>
    <col min="3341" max="3341" width="11.296875" style="7" bestFit="1" customWidth="1"/>
    <col min="3342" max="3342" width="11" style="7" bestFit="1" customWidth="1"/>
    <col min="3343" max="3343" width="9.09765625" style="7" customWidth="1"/>
    <col min="3344" max="3344" width="8.8984375" style="7" customWidth="1"/>
    <col min="3345" max="3345" width="11" style="7" customWidth="1"/>
    <col min="3346" max="3346" width="7.8984375" style="7" customWidth="1"/>
    <col min="3347" max="3347" width="2.296875" style="7" customWidth="1"/>
    <col min="3348" max="3348" width="4.09765625" style="7" customWidth="1"/>
    <col min="3349" max="3584" width="9.09765625" style="7"/>
    <col min="3585" max="3585" width="1.8984375" style="7" customWidth="1"/>
    <col min="3586" max="3586" width="6.59765625" style="7" customWidth="1"/>
    <col min="3587" max="3587" width="5.59765625" style="7" customWidth="1"/>
    <col min="3588" max="3588" width="0.59765625" style="7" customWidth="1"/>
    <col min="3589" max="3589" width="0" style="7" hidden="1" customWidth="1"/>
    <col min="3590" max="3590" width="9.69921875" style="7" customWidth="1"/>
    <col min="3591" max="3591" width="10.3984375" style="7" customWidth="1"/>
    <col min="3592" max="3592" width="10.296875" style="7" bestFit="1" customWidth="1"/>
    <col min="3593" max="3593" width="12" style="7" bestFit="1" customWidth="1"/>
    <col min="3594" max="3594" width="8.3984375" style="7" bestFit="1" customWidth="1"/>
    <col min="3595" max="3596" width="9.3984375" style="7" bestFit="1" customWidth="1"/>
    <col min="3597" max="3597" width="11.296875" style="7" bestFit="1" customWidth="1"/>
    <col min="3598" max="3598" width="11" style="7" bestFit="1" customWidth="1"/>
    <col min="3599" max="3599" width="9.09765625" style="7" customWidth="1"/>
    <col min="3600" max="3600" width="8.8984375" style="7" customWidth="1"/>
    <col min="3601" max="3601" width="11" style="7" customWidth="1"/>
    <col min="3602" max="3602" width="7.8984375" style="7" customWidth="1"/>
    <col min="3603" max="3603" width="2.296875" style="7" customWidth="1"/>
    <col min="3604" max="3604" width="4.09765625" style="7" customWidth="1"/>
    <col min="3605" max="3840" width="9.09765625" style="7"/>
    <col min="3841" max="3841" width="1.8984375" style="7" customWidth="1"/>
    <col min="3842" max="3842" width="6.59765625" style="7" customWidth="1"/>
    <col min="3843" max="3843" width="5.59765625" style="7" customWidth="1"/>
    <col min="3844" max="3844" width="0.59765625" style="7" customWidth="1"/>
    <col min="3845" max="3845" width="0" style="7" hidden="1" customWidth="1"/>
    <col min="3846" max="3846" width="9.69921875" style="7" customWidth="1"/>
    <col min="3847" max="3847" width="10.3984375" style="7" customWidth="1"/>
    <col min="3848" max="3848" width="10.296875" style="7" bestFit="1" customWidth="1"/>
    <col min="3849" max="3849" width="12" style="7" bestFit="1" customWidth="1"/>
    <col min="3850" max="3850" width="8.3984375" style="7" bestFit="1" customWidth="1"/>
    <col min="3851" max="3852" width="9.3984375" style="7" bestFit="1" customWidth="1"/>
    <col min="3853" max="3853" width="11.296875" style="7" bestFit="1" customWidth="1"/>
    <col min="3854" max="3854" width="11" style="7" bestFit="1" customWidth="1"/>
    <col min="3855" max="3855" width="9.09765625" style="7" customWidth="1"/>
    <col min="3856" max="3856" width="8.8984375" style="7" customWidth="1"/>
    <col min="3857" max="3857" width="11" style="7" customWidth="1"/>
    <col min="3858" max="3858" width="7.8984375" style="7" customWidth="1"/>
    <col min="3859" max="3859" width="2.296875" style="7" customWidth="1"/>
    <col min="3860" max="3860" width="4.09765625" style="7" customWidth="1"/>
    <col min="3861" max="4096" width="9.09765625" style="7"/>
    <col min="4097" max="4097" width="1.8984375" style="7" customWidth="1"/>
    <col min="4098" max="4098" width="6.59765625" style="7" customWidth="1"/>
    <col min="4099" max="4099" width="5.59765625" style="7" customWidth="1"/>
    <col min="4100" max="4100" width="0.59765625" style="7" customWidth="1"/>
    <col min="4101" max="4101" width="0" style="7" hidden="1" customWidth="1"/>
    <col min="4102" max="4102" width="9.69921875" style="7" customWidth="1"/>
    <col min="4103" max="4103" width="10.3984375" style="7" customWidth="1"/>
    <col min="4104" max="4104" width="10.296875" style="7" bestFit="1" customWidth="1"/>
    <col min="4105" max="4105" width="12" style="7" bestFit="1" customWidth="1"/>
    <col min="4106" max="4106" width="8.3984375" style="7" bestFit="1" customWidth="1"/>
    <col min="4107" max="4108" width="9.3984375" style="7" bestFit="1" customWidth="1"/>
    <col min="4109" max="4109" width="11.296875" style="7" bestFit="1" customWidth="1"/>
    <col min="4110" max="4110" width="11" style="7" bestFit="1" customWidth="1"/>
    <col min="4111" max="4111" width="9.09765625" style="7" customWidth="1"/>
    <col min="4112" max="4112" width="8.8984375" style="7" customWidth="1"/>
    <col min="4113" max="4113" width="11" style="7" customWidth="1"/>
    <col min="4114" max="4114" width="7.8984375" style="7" customWidth="1"/>
    <col min="4115" max="4115" width="2.296875" style="7" customWidth="1"/>
    <col min="4116" max="4116" width="4.09765625" style="7" customWidth="1"/>
    <col min="4117" max="4352" width="9.09765625" style="7"/>
    <col min="4353" max="4353" width="1.8984375" style="7" customWidth="1"/>
    <col min="4354" max="4354" width="6.59765625" style="7" customWidth="1"/>
    <col min="4355" max="4355" width="5.59765625" style="7" customWidth="1"/>
    <col min="4356" max="4356" width="0.59765625" style="7" customWidth="1"/>
    <col min="4357" max="4357" width="0" style="7" hidden="1" customWidth="1"/>
    <col min="4358" max="4358" width="9.69921875" style="7" customWidth="1"/>
    <col min="4359" max="4359" width="10.3984375" style="7" customWidth="1"/>
    <col min="4360" max="4360" width="10.296875" style="7" bestFit="1" customWidth="1"/>
    <col min="4361" max="4361" width="12" style="7" bestFit="1" customWidth="1"/>
    <col min="4362" max="4362" width="8.3984375" style="7" bestFit="1" customWidth="1"/>
    <col min="4363" max="4364" width="9.3984375" style="7" bestFit="1" customWidth="1"/>
    <col min="4365" max="4365" width="11.296875" style="7" bestFit="1" customWidth="1"/>
    <col min="4366" max="4366" width="11" style="7" bestFit="1" customWidth="1"/>
    <col min="4367" max="4367" width="9.09765625" style="7" customWidth="1"/>
    <col min="4368" max="4368" width="8.8984375" style="7" customWidth="1"/>
    <col min="4369" max="4369" width="11" style="7" customWidth="1"/>
    <col min="4370" max="4370" width="7.8984375" style="7" customWidth="1"/>
    <col min="4371" max="4371" width="2.296875" style="7" customWidth="1"/>
    <col min="4372" max="4372" width="4.09765625" style="7" customWidth="1"/>
    <col min="4373" max="4608" width="9.09765625" style="7"/>
    <col min="4609" max="4609" width="1.8984375" style="7" customWidth="1"/>
    <col min="4610" max="4610" width="6.59765625" style="7" customWidth="1"/>
    <col min="4611" max="4611" width="5.59765625" style="7" customWidth="1"/>
    <col min="4612" max="4612" width="0.59765625" style="7" customWidth="1"/>
    <col min="4613" max="4613" width="0" style="7" hidden="1" customWidth="1"/>
    <col min="4614" max="4614" width="9.69921875" style="7" customWidth="1"/>
    <col min="4615" max="4615" width="10.3984375" style="7" customWidth="1"/>
    <col min="4616" max="4616" width="10.296875" style="7" bestFit="1" customWidth="1"/>
    <col min="4617" max="4617" width="12" style="7" bestFit="1" customWidth="1"/>
    <col min="4618" max="4618" width="8.3984375" style="7" bestFit="1" customWidth="1"/>
    <col min="4619" max="4620" width="9.3984375" style="7" bestFit="1" customWidth="1"/>
    <col min="4621" max="4621" width="11.296875" style="7" bestFit="1" customWidth="1"/>
    <col min="4622" max="4622" width="11" style="7" bestFit="1" customWidth="1"/>
    <col min="4623" max="4623" width="9.09765625" style="7" customWidth="1"/>
    <col min="4624" max="4624" width="8.8984375" style="7" customWidth="1"/>
    <col min="4625" max="4625" width="11" style="7" customWidth="1"/>
    <col min="4626" max="4626" width="7.8984375" style="7" customWidth="1"/>
    <col min="4627" max="4627" width="2.296875" style="7" customWidth="1"/>
    <col min="4628" max="4628" width="4.09765625" style="7" customWidth="1"/>
    <col min="4629" max="4864" width="9.09765625" style="7"/>
    <col min="4865" max="4865" width="1.8984375" style="7" customWidth="1"/>
    <col min="4866" max="4866" width="6.59765625" style="7" customWidth="1"/>
    <col min="4867" max="4867" width="5.59765625" style="7" customWidth="1"/>
    <col min="4868" max="4868" width="0.59765625" style="7" customWidth="1"/>
    <col min="4869" max="4869" width="0" style="7" hidden="1" customWidth="1"/>
    <col min="4870" max="4870" width="9.69921875" style="7" customWidth="1"/>
    <col min="4871" max="4871" width="10.3984375" style="7" customWidth="1"/>
    <col min="4872" max="4872" width="10.296875" style="7" bestFit="1" customWidth="1"/>
    <col min="4873" max="4873" width="12" style="7" bestFit="1" customWidth="1"/>
    <col min="4874" max="4874" width="8.3984375" style="7" bestFit="1" customWidth="1"/>
    <col min="4875" max="4876" width="9.3984375" style="7" bestFit="1" customWidth="1"/>
    <col min="4877" max="4877" width="11.296875" style="7" bestFit="1" customWidth="1"/>
    <col min="4878" max="4878" width="11" style="7" bestFit="1" customWidth="1"/>
    <col min="4879" max="4879" width="9.09765625" style="7" customWidth="1"/>
    <col min="4880" max="4880" width="8.8984375" style="7" customWidth="1"/>
    <col min="4881" max="4881" width="11" style="7" customWidth="1"/>
    <col min="4882" max="4882" width="7.8984375" style="7" customWidth="1"/>
    <col min="4883" max="4883" width="2.296875" style="7" customWidth="1"/>
    <col min="4884" max="4884" width="4.09765625" style="7" customWidth="1"/>
    <col min="4885" max="5120" width="9.09765625" style="7"/>
    <col min="5121" max="5121" width="1.8984375" style="7" customWidth="1"/>
    <col min="5122" max="5122" width="6.59765625" style="7" customWidth="1"/>
    <col min="5123" max="5123" width="5.59765625" style="7" customWidth="1"/>
    <col min="5124" max="5124" width="0.59765625" style="7" customWidth="1"/>
    <col min="5125" max="5125" width="0" style="7" hidden="1" customWidth="1"/>
    <col min="5126" max="5126" width="9.69921875" style="7" customWidth="1"/>
    <col min="5127" max="5127" width="10.3984375" style="7" customWidth="1"/>
    <col min="5128" max="5128" width="10.296875" style="7" bestFit="1" customWidth="1"/>
    <col min="5129" max="5129" width="12" style="7" bestFit="1" customWidth="1"/>
    <col min="5130" max="5130" width="8.3984375" style="7" bestFit="1" customWidth="1"/>
    <col min="5131" max="5132" width="9.3984375" style="7" bestFit="1" customWidth="1"/>
    <col min="5133" max="5133" width="11.296875" style="7" bestFit="1" customWidth="1"/>
    <col min="5134" max="5134" width="11" style="7" bestFit="1" customWidth="1"/>
    <col min="5135" max="5135" width="9.09765625" style="7" customWidth="1"/>
    <col min="5136" max="5136" width="8.8984375" style="7" customWidth="1"/>
    <col min="5137" max="5137" width="11" style="7" customWidth="1"/>
    <col min="5138" max="5138" width="7.8984375" style="7" customWidth="1"/>
    <col min="5139" max="5139" width="2.296875" style="7" customWidth="1"/>
    <col min="5140" max="5140" width="4.09765625" style="7" customWidth="1"/>
    <col min="5141" max="5376" width="9.09765625" style="7"/>
    <col min="5377" max="5377" width="1.8984375" style="7" customWidth="1"/>
    <col min="5378" max="5378" width="6.59765625" style="7" customWidth="1"/>
    <col min="5379" max="5379" width="5.59765625" style="7" customWidth="1"/>
    <col min="5380" max="5380" width="0.59765625" style="7" customWidth="1"/>
    <col min="5381" max="5381" width="0" style="7" hidden="1" customWidth="1"/>
    <col min="5382" max="5382" width="9.69921875" style="7" customWidth="1"/>
    <col min="5383" max="5383" width="10.3984375" style="7" customWidth="1"/>
    <col min="5384" max="5384" width="10.296875" style="7" bestFit="1" customWidth="1"/>
    <col min="5385" max="5385" width="12" style="7" bestFit="1" customWidth="1"/>
    <col min="5386" max="5386" width="8.3984375" style="7" bestFit="1" customWidth="1"/>
    <col min="5387" max="5388" width="9.3984375" style="7" bestFit="1" customWidth="1"/>
    <col min="5389" max="5389" width="11.296875" style="7" bestFit="1" customWidth="1"/>
    <col min="5390" max="5390" width="11" style="7" bestFit="1" customWidth="1"/>
    <col min="5391" max="5391" width="9.09765625" style="7" customWidth="1"/>
    <col min="5392" max="5392" width="8.8984375" style="7" customWidth="1"/>
    <col min="5393" max="5393" width="11" style="7" customWidth="1"/>
    <col min="5394" max="5394" width="7.8984375" style="7" customWidth="1"/>
    <col min="5395" max="5395" width="2.296875" style="7" customWidth="1"/>
    <col min="5396" max="5396" width="4.09765625" style="7" customWidth="1"/>
    <col min="5397" max="5632" width="9.09765625" style="7"/>
    <col min="5633" max="5633" width="1.8984375" style="7" customWidth="1"/>
    <col min="5634" max="5634" width="6.59765625" style="7" customWidth="1"/>
    <col min="5635" max="5635" width="5.59765625" style="7" customWidth="1"/>
    <col min="5636" max="5636" width="0.59765625" style="7" customWidth="1"/>
    <col min="5637" max="5637" width="0" style="7" hidden="1" customWidth="1"/>
    <col min="5638" max="5638" width="9.69921875" style="7" customWidth="1"/>
    <col min="5639" max="5639" width="10.3984375" style="7" customWidth="1"/>
    <col min="5640" max="5640" width="10.296875" style="7" bestFit="1" customWidth="1"/>
    <col min="5641" max="5641" width="12" style="7" bestFit="1" customWidth="1"/>
    <col min="5642" max="5642" width="8.3984375" style="7" bestFit="1" customWidth="1"/>
    <col min="5643" max="5644" width="9.3984375" style="7" bestFit="1" customWidth="1"/>
    <col min="5645" max="5645" width="11.296875" style="7" bestFit="1" customWidth="1"/>
    <col min="5646" max="5646" width="11" style="7" bestFit="1" customWidth="1"/>
    <col min="5647" max="5647" width="9.09765625" style="7" customWidth="1"/>
    <col min="5648" max="5648" width="8.8984375" style="7" customWidth="1"/>
    <col min="5649" max="5649" width="11" style="7" customWidth="1"/>
    <col min="5650" max="5650" width="7.8984375" style="7" customWidth="1"/>
    <col min="5651" max="5651" width="2.296875" style="7" customWidth="1"/>
    <col min="5652" max="5652" width="4.09765625" style="7" customWidth="1"/>
    <col min="5653" max="5888" width="9.09765625" style="7"/>
    <col min="5889" max="5889" width="1.8984375" style="7" customWidth="1"/>
    <col min="5890" max="5890" width="6.59765625" style="7" customWidth="1"/>
    <col min="5891" max="5891" width="5.59765625" style="7" customWidth="1"/>
    <col min="5892" max="5892" width="0.59765625" style="7" customWidth="1"/>
    <col min="5893" max="5893" width="0" style="7" hidden="1" customWidth="1"/>
    <col min="5894" max="5894" width="9.69921875" style="7" customWidth="1"/>
    <col min="5895" max="5895" width="10.3984375" style="7" customWidth="1"/>
    <col min="5896" max="5896" width="10.296875" style="7" bestFit="1" customWidth="1"/>
    <col min="5897" max="5897" width="12" style="7" bestFit="1" customWidth="1"/>
    <col min="5898" max="5898" width="8.3984375" style="7" bestFit="1" customWidth="1"/>
    <col min="5899" max="5900" width="9.3984375" style="7" bestFit="1" customWidth="1"/>
    <col min="5901" max="5901" width="11.296875" style="7" bestFit="1" customWidth="1"/>
    <col min="5902" max="5902" width="11" style="7" bestFit="1" customWidth="1"/>
    <col min="5903" max="5903" width="9.09765625" style="7" customWidth="1"/>
    <col min="5904" max="5904" width="8.8984375" style="7" customWidth="1"/>
    <col min="5905" max="5905" width="11" style="7" customWidth="1"/>
    <col min="5906" max="5906" width="7.8984375" style="7" customWidth="1"/>
    <col min="5907" max="5907" width="2.296875" style="7" customWidth="1"/>
    <col min="5908" max="5908" width="4.09765625" style="7" customWidth="1"/>
    <col min="5909" max="6144" width="9.09765625" style="7"/>
    <col min="6145" max="6145" width="1.8984375" style="7" customWidth="1"/>
    <col min="6146" max="6146" width="6.59765625" style="7" customWidth="1"/>
    <col min="6147" max="6147" width="5.59765625" style="7" customWidth="1"/>
    <col min="6148" max="6148" width="0.59765625" style="7" customWidth="1"/>
    <col min="6149" max="6149" width="0" style="7" hidden="1" customWidth="1"/>
    <col min="6150" max="6150" width="9.69921875" style="7" customWidth="1"/>
    <col min="6151" max="6151" width="10.3984375" style="7" customWidth="1"/>
    <col min="6152" max="6152" width="10.296875" style="7" bestFit="1" customWidth="1"/>
    <col min="6153" max="6153" width="12" style="7" bestFit="1" customWidth="1"/>
    <col min="6154" max="6154" width="8.3984375" style="7" bestFit="1" customWidth="1"/>
    <col min="6155" max="6156" width="9.3984375" style="7" bestFit="1" customWidth="1"/>
    <col min="6157" max="6157" width="11.296875" style="7" bestFit="1" customWidth="1"/>
    <col min="6158" max="6158" width="11" style="7" bestFit="1" customWidth="1"/>
    <col min="6159" max="6159" width="9.09765625" style="7" customWidth="1"/>
    <col min="6160" max="6160" width="8.8984375" style="7" customWidth="1"/>
    <col min="6161" max="6161" width="11" style="7" customWidth="1"/>
    <col min="6162" max="6162" width="7.8984375" style="7" customWidth="1"/>
    <col min="6163" max="6163" width="2.296875" style="7" customWidth="1"/>
    <col min="6164" max="6164" width="4.09765625" style="7" customWidth="1"/>
    <col min="6165" max="6400" width="9.09765625" style="7"/>
    <col min="6401" max="6401" width="1.8984375" style="7" customWidth="1"/>
    <col min="6402" max="6402" width="6.59765625" style="7" customWidth="1"/>
    <col min="6403" max="6403" width="5.59765625" style="7" customWidth="1"/>
    <col min="6404" max="6404" width="0.59765625" style="7" customWidth="1"/>
    <col min="6405" max="6405" width="0" style="7" hidden="1" customWidth="1"/>
    <col min="6406" max="6406" width="9.69921875" style="7" customWidth="1"/>
    <col min="6407" max="6407" width="10.3984375" style="7" customWidth="1"/>
    <col min="6408" max="6408" width="10.296875" style="7" bestFit="1" customWidth="1"/>
    <col min="6409" max="6409" width="12" style="7" bestFit="1" customWidth="1"/>
    <col min="6410" max="6410" width="8.3984375" style="7" bestFit="1" customWidth="1"/>
    <col min="6411" max="6412" width="9.3984375" style="7" bestFit="1" customWidth="1"/>
    <col min="6413" max="6413" width="11.296875" style="7" bestFit="1" customWidth="1"/>
    <col min="6414" max="6414" width="11" style="7" bestFit="1" customWidth="1"/>
    <col min="6415" max="6415" width="9.09765625" style="7" customWidth="1"/>
    <col min="6416" max="6416" width="8.8984375" style="7" customWidth="1"/>
    <col min="6417" max="6417" width="11" style="7" customWidth="1"/>
    <col min="6418" max="6418" width="7.8984375" style="7" customWidth="1"/>
    <col min="6419" max="6419" width="2.296875" style="7" customWidth="1"/>
    <col min="6420" max="6420" width="4.09765625" style="7" customWidth="1"/>
    <col min="6421" max="6656" width="9.09765625" style="7"/>
    <col min="6657" max="6657" width="1.8984375" style="7" customWidth="1"/>
    <col min="6658" max="6658" width="6.59765625" style="7" customWidth="1"/>
    <col min="6659" max="6659" width="5.59765625" style="7" customWidth="1"/>
    <col min="6660" max="6660" width="0.59765625" style="7" customWidth="1"/>
    <col min="6661" max="6661" width="0" style="7" hidden="1" customWidth="1"/>
    <col min="6662" max="6662" width="9.69921875" style="7" customWidth="1"/>
    <col min="6663" max="6663" width="10.3984375" style="7" customWidth="1"/>
    <col min="6664" max="6664" width="10.296875" style="7" bestFit="1" customWidth="1"/>
    <col min="6665" max="6665" width="12" style="7" bestFit="1" customWidth="1"/>
    <col min="6666" max="6666" width="8.3984375" style="7" bestFit="1" customWidth="1"/>
    <col min="6667" max="6668" width="9.3984375" style="7" bestFit="1" customWidth="1"/>
    <col min="6669" max="6669" width="11.296875" style="7" bestFit="1" customWidth="1"/>
    <col min="6670" max="6670" width="11" style="7" bestFit="1" customWidth="1"/>
    <col min="6671" max="6671" width="9.09765625" style="7" customWidth="1"/>
    <col min="6672" max="6672" width="8.8984375" style="7" customWidth="1"/>
    <col min="6673" max="6673" width="11" style="7" customWidth="1"/>
    <col min="6674" max="6674" width="7.8984375" style="7" customWidth="1"/>
    <col min="6675" max="6675" width="2.296875" style="7" customWidth="1"/>
    <col min="6676" max="6676" width="4.09765625" style="7" customWidth="1"/>
    <col min="6677" max="6912" width="9.09765625" style="7"/>
    <col min="6913" max="6913" width="1.8984375" style="7" customWidth="1"/>
    <col min="6914" max="6914" width="6.59765625" style="7" customWidth="1"/>
    <col min="6915" max="6915" width="5.59765625" style="7" customWidth="1"/>
    <col min="6916" max="6916" width="0.59765625" style="7" customWidth="1"/>
    <col min="6917" max="6917" width="0" style="7" hidden="1" customWidth="1"/>
    <col min="6918" max="6918" width="9.69921875" style="7" customWidth="1"/>
    <col min="6919" max="6919" width="10.3984375" style="7" customWidth="1"/>
    <col min="6920" max="6920" width="10.296875" style="7" bestFit="1" customWidth="1"/>
    <col min="6921" max="6921" width="12" style="7" bestFit="1" customWidth="1"/>
    <col min="6922" max="6922" width="8.3984375" style="7" bestFit="1" customWidth="1"/>
    <col min="6923" max="6924" width="9.3984375" style="7" bestFit="1" customWidth="1"/>
    <col min="6925" max="6925" width="11.296875" style="7" bestFit="1" customWidth="1"/>
    <col min="6926" max="6926" width="11" style="7" bestFit="1" customWidth="1"/>
    <col min="6927" max="6927" width="9.09765625" style="7" customWidth="1"/>
    <col min="6928" max="6928" width="8.8984375" style="7" customWidth="1"/>
    <col min="6929" max="6929" width="11" style="7" customWidth="1"/>
    <col min="6930" max="6930" width="7.8984375" style="7" customWidth="1"/>
    <col min="6931" max="6931" width="2.296875" style="7" customWidth="1"/>
    <col min="6932" max="6932" width="4.09765625" style="7" customWidth="1"/>
    <col min="6933" max="7168" width="9.09765625" style="7"/>
    <col min="7169" max="7169" width="1.8984375" style="7" customWidth="1"/>
    <col min="7170" max="7170" width="6.59765625" style="7" customWidth="1"/>
    <col min="7171" max="7171" width="5.59765625" style="7" customWidth="1"/>
    <col min="7172" max="7172" width="0.59765625" style="7" customWidth="1"/>
    <col min="7173" max="7173" width="0" style="7" hidden="1" customWidth="1"/>
    <col min="7174" max="7174" width="9.69921875" style="7" customWidth="1"/>
    <col min="7175" max="7175" width="10.3984375" style="7" customWidth="1"/>
    <col min="7176" max="7176" width="10.296875" style="7" bestFit="1" customWidth="1"/>
    <col min="7177" max="7177" width="12" style="7" bestFit="1" customWidth="1"/>
    <col min="7178" max="7178" width="8.3984375" style="7" bestFit="1" customWidth="1"/>
    <col min="7179" max="7180" width="9.3984375" style="7" bestFit="1" customWidth="1"/>
    <col min="7181" max="7181" width="11.296875" style="7" bestFit="1" customWidth="1"/>
    <col min="7182" max="7182" width="11" style="7" bestFit="1" customWidth="1"/>
    <col min="7183" max="7183" width="9.09765625" style="7" customWidth="1"/>
    <col min="7184" max="7184" width="8.8984375" style="7" customWidth="1"/>
    <col min="7185" max="7185" width="11" style="7" customWidth="1"/>
    <col min="7186" max="7186" width="7.8984375" style="7" customWidth="1"/>
    <col min="7187" max="7187" width="2.296875" style="7" customWidth="1"/>
    <col min="7188" max="7188" width="4.09765625" style="7" customWidth="1"/>
    <col min="7189" max="7424" width="9.09765625" style="7"/>
    <col min="7425" max="7425" width="1.8984375" style="7" customWidth="1"/>
    <col min="7426" max="7426" width="6.59765625" style="7" customWidth="1"/>
    <col min="7427" max="7427" width="5.59765625" style="7" customWidth="1"/>
    <col min="7428" max="7428" width="0.59765625" style="7" customWidth="1"/>
    <col min="7429" max="7429" width="0" style="7" hidden="1" customWidth="1"/>
    <col min="7430" max="7430" width="9.69921875" style="7" customWidth="1"/>
    <col min="7431" max="7431" width="10.3984375" style="7" customWidth="1"/>
    <col min="7432" max="7432" width="10.296875" style="7" bestFit="1" customWidth="1"/>
    <col min="7433" max="7433" width="12" style="7" bestFit="1" customWidth="1"/>
    <col min="7434" max="7434" width="8.3984375" style="7" bestFit="1" customWidth="1"/>
    <col min="7435" max="7436" width="9.3984375" style="7" bestFit="1" customWidth="1"/>
    <col min="7437" max="7437" width="11.296875" style="7" bestFit="1" customWidth="1"/>
    <col min="7438" max="7438" width="11" style="7" bestFit="1" customWidth="1"/>
    <col min="7439" max="7439" width="9.09765625" style="7" customWidth="1"/>
    <col min="7440" max="7440" width="8.8984375" style="7" customWidth="1"/>
    <col min="7441" max="7441" width="11" style="7" customWidth="1"/>
    <col min="7442" max="7442" width="7.8984375" style="7" customWidth="1"/>
    <col min="7443" max="7443" width="2.296875" style="7" customWidth="1"/>
    <col min="7444" max="7444" width="4.09765625" style="7" customWidth="1"/>
    <col min="7445" max="7680" width="9.09765625" style="7"/>
    <col min="7681" max="7681" width="1.8984375" style="7" customWidth="1"/>
    <col min="7682" max="7682" width="6.59765625" style="7" customWidth="1"/>
    <col min="7683" max="7683" width="5.59765625" style="7" customWidth="1"/>
    <col min="7684" max="7684" width="0.59765625" style="7" customWidth="1"/>
    <col min="7685" max="7685" width="0" style="7" hidden="1" customWidth="1"/>
    <col min="7686" max="7686" width="9.69921875" style="7" customWidth="1"/>
    <col min="7687" max="7687" width="10.3984375" style="7" customWidth="1"/>
    <col min="7688" max="7688" width="10.296875" style="7" bestFit="1" customWidth="1"/>
    <col min="7689" max="7689" width="12" style="7" bestFit="1" customWidth="1"/>
    <col min="7690" max="7690" width="8.3984375" style="7" bestFit="1" customWidth="1"/>
    <col min="7691" max="7692" width="9.3984375" style="7" bestFit="1" customWidth="1"/>
    <col min="7693" max="7693" width="11.296875" style="7" bestFit="1" customWidth="1"/>
    <col min="7694" max="7694" width="11" style="7" bestFit="1" customWidth="1"/>
    <col min="7695" max="7695" width="9.09765625" style="7" customWidth="1"/>
    <col min="7696" max="7696" width="8.8984375" style="7" customWidth="1"/>
    <col min="7697" max="7697" width="11" style="7" customWidth="1"/>
    <col min="7698" max="7698" width="7.8984375" style="7" customWidth="1"/>
    <col min="7699" max="7699" width="2.296875" style="7" customWidth="1"/>
    <col min="7700" max="7700" width="4.09765625" style="7" customWidth="1"/>
    <col min="7701" max="7936" width="9.09765625" style="7"/>
    <col min="7937" max="7937" width="1.8984375" style="7" customWidth="1"/>
    <col min="7938" max="7938" width="6.59765625" style="7" customWidth="1"/>
    <col min="7939" max="7939" width="5.59765625" style="7" customWidth="1"/>
    <col min="7940" max="7940" width="0.59765625" style="7" customWidth="1"/>
    <col min="7941" max="7941" width="0" style="7" hidden="1" customWidth="1"/>
    <col min="7942" max="7942" width="9.69921875" style="7" customWidth="1"/>
    <col min="7943" max="7943" width="10.3984375" style="7" customWidth="1"/>
    <col min="7944" max="7944" width="10.296875" style="7" bestFit="1" customWidth="1"/>
    <col min="7945" max="7945" width="12" style="7" bestFit="1" customWidth="1"/>
    <col min="7946" max="7946" width="8.3984375" style="7" bestFit="1" customWidth="1"/>
    <col min="7947" max="7948" width="9.3984375" style="7" bestFit="1" customWidth="1"/>
    <col min="7949" max="7949" width="11.296875" style="7" bestFit="1" customWidth="1"/>
    <col min="7950" max="7950" width="11" style="7" bestFit="1" customWidth="1"/>
    <col min="7951" max="7951" width="9.09765625" style="7" customWidth="1"/>
    <col min="7952" max="7952" width="8.8984375" style="7" customWidth="1"/>
    <col min="7953" max="7953" width="11" style="7" customWidth="1"/>
    <col min="7954" max="7954" width="7.8984375" style="7" customWidth="1"/>
    <col min="7955" max="7955" width="2.296875" style="7" customWidth="1"/>
    <col min="7956" max="7956" width="4.09765625" style="7" customWidth="1"/>
    <col min="7957" max="8192" width="9.09765625" style="7"/>
    <col min="8193" max="8193" width="1.8984375" style="7" customWidth="1"/>
    <col min="8194" max="8194" width="6.59765625" style="7" customWidth="1"/>
    <col min="8195" max="8195" width="5.59765625" style="7" customWidth="1"/>
    <col min="8196" max="8196" width="0.59765625" style="7" customWidth="1"/>
    <col min="8197" max="8197" width="0" style="7" hidden="1" customWidth="1"/>
    <col min="8198" max="8198" width="9.69921875" style="7" customWidth="1"/>
    <col min="8199" max="8199" width="10.3984375" style="7" customWidth="1"/>
    <col min="8200" max="8200" width="10.296875" style="7" bestFit="1" customWidth="1"/>
    <col min="8201" max="8201" width="12" style="7" bestFit="1" customWidth="1"/>
    <col min="8202" max="8202" width="8.3984375" style="7" bestFit="1" customWidth="1"/>
    <col min="8203" max="8204" width="9.3984375" style="7" bestFit="1" customWidth="1"/>
    <col min="8205" max="8205" width="11.296875" style="7" bestFit="1" customWidth="1"/>
    <col min="8206" max="8206" width="11" style="7" bestFit="1" customWidth="1"/>
    <col min="8207" max="8207" width="9.09765625" style="7" customWidth="1"/>
    <col min="8208" max="8208" width="8.8984375" style="7" customWidth="1"/>
    <col min="8209" max="8209" width="11" style="7" customWidth="1"/>
    <col min="8210" max="8210" width="7.8984375" style="7" customWidth="1"/>
    <col min="8211" max="8211" width="2.296875" style="7" customWidth="1"/>
    <col min="8212" max="8212" width="4.09765625" style="7" customWidth="1"/>
    <col min="8213" max="8448" width="9.09765625" style="7"/>
    <col min="8449" max="8449" width="1.8984375" style="7" customWidth="1"/>
    <col min="8450" max="8450" width="6.59765625" style="7" customWidth="1"/>
    <col min="8451" max="8451" width="5.59765625" style="7" customWidth="1"/>
    <col min="8452" max="8452" width="0.59765625" style="7" customWidth="1"/>
    <col min="8453" max="8453" width="0" style="7" hidden="1" customWidth="1"/>
    <col min="8454" max="8454" width="9.69921875" style="7" customWidth="1"/>
    <col min="8455" max="8455" width="10.3984375" style="7" customWidth="1"/>
    <col min="8456" max="8456" width="10.296875" style="7" bestFit="1" customWidth="1"/>
    <col min="8457" max="8457" width="12" style="7" bestFit="1" customWidth="1"/>
    <col min="8458" max="8458" width="8.3984375" style="7" bestFit="1" customWidth="1"/>
    <col min="8459" max="8460" width="9.3984375" style="7" bestFit="1" customWidth="1"/>
    <col min="8461" max="8461" width="11.296875" style="7" bestFit="1" customWidth="1"/>
    <col min="8462" max="8462" width="11" style="7" bestFit="1" customWidth="1"/>
    <col min="8463" max="8463" width="9.09765625" style="7" customWidth="1"/>
    <col min="8464" max="8464" width="8.8984375" style="7" customWidth="1"/>
    <col min="8465" max="8465" width="11" style="7" customWidth="1"/>
    <col min="8466" max="8466" width="7.8984375" style="7" customWidth="1"/>
    <col min="8467" max="8467" width="2.296875" style="7" customWidth="1"/>
    <col min="8468" max="8468" width="4.09765625" style="7" customWidth="1"/>
    <col min="8469" max="8704" width="9.09765625" style="7"/>
    <col min="8705" max="8705" width="1.8984375" style="7" customWidth="1"/>
    <col min="8706" max="8706" width="6.59765625" style="7" customWidth="1"/>
    <col min="8707" max="8707" width="5.59765625" style="7" customWidth="1"/>
    <col min="8708" max="8708" width="0.59765625" style="7" customWidth="1"/>
    <col min="8709" max="8709" width="0" style="7" hidden="1" customWidth="1"/>
    <col min="8710" max="8710" width="9.69921875" style="7" customWidth="1"/>
    <col min="8711" max="8711" width="10.3984375" style="7" customWidth="1"/>
    <col min="8712" max="8712" width="10.296875" style="7" bestFit="1" customWidth="1"/>
    <col min="8713" max="8713" width="12" style="7" bestFit="1" customWidth="1"/>
    <col min="8714" max="8714" width="8.3984375" style="7" bestFit="1" customWidth="1"/>
    <col min="8715" max="8716" width="9.3984375" style="7" bestFit="1" customWidth="1"/>
    <col min="8717" max="8717" width="11.296875" style="7" bestFit="1" customWidth="1"/>
    <col min="8718" max="8718" width="11" style="7" bestFit="1" customWidth="1"/>
    <col min="8719" max="8719" width="9.09765625" style="7" customWidth="1"/>
    <col min="8720" max="8720" width="8.8984375" style="7" customWidth="1"/>
    <col min="8721" max="8721" width="11" style="7" customWidth="1"/>
    <col min="8722" max="8722" width="7.8984375" style="7" customWidth="1"/>
    <col min="8723" max="8723" width="2.296875" style="7" customWidth="1"/>
    <col min="8724" max="8724" width="4.09765625" style="7" customWidth="1"/>
    <col min="8725" max="8960" width="9.09765625" style="7"/>
    <col min="8961" max="8961" width="1.8984375" style="7" customWidth="1"/>
    <col min="8962" max="8962" width="6.59765625" style="7" customWidth="1"/>
    <col min="8963" max="8963" width="5.59765625" style="7" customWidth="1"/>
    <col min="8964" max="8964" width="0.59765625" style="7" customWidth="1"/>
    <col min="8965" max="8965" width="0" style="7" hidden="1" customWidth="1"/>
    <col min="8966" max="8966" width="9.69921875" style="7" customWidth="1"/>
    <col min="8967" max="8967" width="10.3984375" style="7" customWidth="1"/>
    <col min="8968" max="8968" width="10.296875" style="7" bestFit="1" customWidth="1"/>
    <col min="8969" max="8969" width="12" style="7" bestFit="1" customWidth="1"/>
    <col min="8970" max="8970" width="8.3984375" style="7" bestFit="1" customWidth="1"/>
    <col min="8971" max="8972" width="9.3984375" style="7" bestFit="1" customWidth="1"/>
    <col min="8973" max="8973" width="11.296875" style="7" bestFit="1" customWidth="1"/>
    <col min="8974" max="8974" width="11" style="7" bestFit="1" customWidth="1"/>
    <col min="8975" max="8975" width="9.09765625" style="7" customWidth="1"/>
    <col min="8976" max="8976" width="8.8984375" style="7" customWidth="1"/>
    <col min="8977" max="8977" width="11" style="7" customWidth="1"/>
    <col min="8978" max="8978" width="7.8984375" style="7" customWidth="1"/>
    <col min="8979" max="8979" width="2.296875" style="7" customWidth="1"/>
    <col min="8980" max="8980" width="4.09765625" style="7" customWidth="1"/>
    <col min="8981" max="9216" width="9.09765625" style="7"/>
    <col min="9217" max="9217" width="1.8984375" style="7" customWidth="1"/>
    <col min="9218" max="9218" width="6.59765625" style="7" customWidth="1"/>
    <col min="9219" max="9219" width="5.59765625" style="7" customWidth="1"/>
    <col min="9220" max="9220" width="0.59765625" style="7" customWidth="1"/>
    <col min="9221" max="9221" width="0" style="7" hidden="1" customWidth="1"/>
    <col min="9222" max="9222" width="9.69921875" style="7" customWidth="1"/>
    <col min="9223" max="9223" width="10.3984375" style="7" customWidth="1"/>
    <col min="9224" max="9224" width="10.296875" style="7" bestFit="1" customWidth="1"/>
    <col min="9225" max="9225" width="12" style="7" bestFit="1" customWidth="1"/>
    <col min="9226" max="9226" width="8.3984375" style="7" bestFit="1" customWidth="1"/>
    <col min="9227" max="9228" width="9.3984375" style="7" bestFit="1" customWidth="1"/>
    <col min="9229" max="9229" width="11.296875" style="7" bestFit="1" customWidth="1"/>
    <col min="9230" max="9230" width="11" style="7" bestFit="1" customWidth="1"/>
    <col min="9231" max="9231" width="9.09765625" style="7" customWidth="1"/>
    <col min="9232" max="9232" width="8.8984375" style="7" customWidth="1"/>
    <col min="9233" max="9233" width="11" style="7" customWidth="1"/>
    <col min="9234" max="9234" width="7.8984375" style="7" customWidth="1"/>
    <col min="9235" max="9235" width="2.296875" style="7" customWidth="1"/>
    <col min="9236" max="9236" width="4.09765625" style="7" customWidth="1"/>
    <col min="9237" max="9472" width="9.09765625" style="7"/>
    <col min="9473" max="9473" width="1.8984375" style="7" customWidth="1"/>
    <col min="9474" max="9474" width="6.59765625" style="7" customWidth="1"/>
    <col min="9475" max="9475" width="5.59765625" style="7" customWidth="1"/>
    <col min="9476" max="9476" width="0.59765625" style="7" customWidth="1"/>
    <col min="9477" max="9477" width="0" style="7" hidden="1" customWidth="1"/>
    <col min="9478" max="9478" width="9.69921875" style="7" customWidth="1"/>
    <col min="9479" max="9479" width="10.3984375" style="7" customWidth="1"/>
    <col min="9480" max="9480" width="10.296875" style="7" bestFit="1" customWidth="1"/>
    <col min="9481" max="9481" width="12" style="7" bestFit="1" customWidth="1"/>
    <col min="9482" max="9482" width="8.3984375" style="7" bestFit="1" customWidth="1"/>
    <col min="9483" max="9484" width="9.3984375" style="7" bestFit="1" customWidth="1"/>
    <col min="9485" max="9485" width="11.296875" style="7" bestFit="1" customWidth="1"/>
    <col min="9486" max="9486" width="11" style="7" bestFit="1" customWidth="1"/>
    <col min="9487" max="9487" width="9.09765625" style="7" customWidth="1"/>
    <col min="9488" max="9488" width="8.8984375" style="7" customWidth="1"/>
    <col min="9489" max="9489" width="11" style="7" customWidth="1"/>
    <col min="9490" max="9490" width="7.8984375" style="7" customWidth="1"/>
    <col min="9491" max="9491" width="2.296875" style="7" customWidth="1"/>
    <col min="9492" max="9492" width="4.09765625" style="7" customWidth="1"/>
    <col min="9493" max="9728" width="9.09765625" style="7"/>
    <col min="9729" max="9729" width="1.8984375" style="7" customWidth="1"/>
    <col min="9730" max="9730" width="6.59765625" style="7" customWidth="1"/>
    <col min="9731" max="9731" width="5.59765625" style="7" customWidth="1"/>
    <col min="9732" max="9732" width="0.59765625" style="7" customWidth="1"/>
    <col min="9733" max="9733" width="0" style="7" hidden="1" customWidth="1"/>
    <col min="9734" max="9734" width="9.69921875" style="7" customWidth="1"/>
    <col min="9735" max="9735" width="10.3984375" style="7" customWidth="1"/>
    <col min="9736" max="9736" width="10.296875" style="7" bestFit="1" customWidth="1"/>
    <col min="9737" max="9737" width="12" style="7" bestFit="1" customWidth="1"/>
    <col min="9738" max="9738" width="8.3984375" style="7" bestFit="1" customWidth="1"/>
    <col min="9739" max="9740" width="9.3984375" style="7" bestFit="1" customWidth="1"/>
    <col min="9741" max="9741" width="11.296875" style="7" bestFit="1" customWidth="1"/>
    <col min="9742" max="9742" width="11" style="7" bestFit="1" customWidth="1"/>
    <col min="9743" max="9743" width="9.09765625" style="7" customWidth="1"/>
    <col min="9744" max="9744" width="8.8984375" style="7" customWidth="1"/>
    <col min="9745" max="9745" width="11" style="7" customWidth="1"/>
    <col min="9746" max="9746" width="7.8984375" style="7" customWidth="1"/>
    <col min="9747" max="9747" width="2.296875" style="7" customWidth="1"/>
    <col min="9748" max="9748" width="4.09765625" style="7" customWidth="1"/>
    <col min="9749" max="9984" width="9.09765625" style="7"/>
    <col min="9985" max="9985" width="1.8984375" style="7" customWidth="1"/>
    <col min="9986" max="9986" width="6.59765625" style="7" customWidth="1"/>
    <col min="9987" max="9987" width="5.59765625" style="7" customWidth="1"/>
    <col min="9988" max="9988" width="0.59765625" style="7" customWidth="1"/>
    <col min="9989" max="9989" width="0" style="7" hidden="1" customWidth="1"/>
    <col min="9990" max="9990" width="9.69921875" style="7" customWidth="1"/>
    <col min="9991" max="9991" width="10.3984375" style="7" customWidth="1"/>
    <col min="9992" max="9992" width="10.296875" style="7" bestFit="1" customWidth="1"/>
    <col min="9993" max="9993" width="12" style="7" bestFit="1" customWidth="1"/>
    <col min="9994" max="9994" width="8.3984375" style="7" bestFit="1" customWidth="1"/>
    <col min="9995" max="9996" width="9.3984375" style="7" bestFit="1" customWidth="1"/>
    <col min="9997" max="9997" width="11.296875" style="7" bestFit="1" customWidth="1"/>
    <col min="9998" max="9998" width="11" style="7" bestFit="1" customWidth="1"/>
    <col min="9999" max="9999" width="9.09765625" style="7" customWidth="1"/>
    <col min="10000" max="10000" width="8.8984375" style="7" customWidth="1"/>
    <col min="10001" max="10001" width="11" style="7" customWidth="1"/>
    <col min="10002" max="10002" width="7.8984375" style="7" customWidth="1"/>
    <col min="10003" max="10003" width="2.296875" style="7" customWidth="1"/>
    <col min="10004" max="10004" width="4.09765625" style="7" customWidth="1"/>
    <col min="10005" max="10240" width="9.09765625" style="7"/>
    <col min="10241" max="10241" width="1.8984375" style="7" customWidth="1"/>
    <col min="10242" max="10242" width="6.59765625" style="7" customWidth="1"/>
    <col min="10243" max="10243" width="5.59765625" style="7" customWidth="1"/>
    <col min="10244" max="10244" width="0.59765625" style="7" customWidth="1"/>
    <col min="10245" max="10245" width="0" style="7" hidden="1" customWidth="1"/>
    <col min="10246" max="10246" width="9.69921875" style="7" customWidth="1"/>
    <col min="10247" max="10247" width="10.3984375" style="7" customWidth="1"/>
    <col min="10248" max="10248" width="10.296875" style="7" bestFit="1" customWidth="1"/>
    <col min="10249" max="10249" width="12" style="7" bestFit="1" customWidth="1"/>
    <col min="10250" max="10250" width="8.3984375" style="7" bestFit="1" customWidth="1"/>
    <col min="10251" max="10252" width="9.3984375" style="7" bestFit="1" customWidth="1"/>
    <col min="10253" max="10253" width="11.296875" style="7" bestFit="1" customWidth="1"/>
    <col min="10254" max="10254" width="11" style="7" bestFit="1" customWidth="1"/>
    <col min="10255" max="10255" width="9.09765625" style="7" customWidth="1"/>
    <col min="10256" max="10256" width="8.8984375" style="7" customWidth="1"/>
    <col min="10257" max="10257" width="11" style="7" customWidth="1"/>
    <col min="10258" max="10258" width="7.8984375" style="7" customWidth="1"/>
    <col min="10259" max="10259" width="2.296875" style="7" customWidth="1"/>
    <col min="10260" max="10260" width="4.09765625" style="7" customWidth="1"/>
    <col min="10261" max="10496" width="9.09765625" style="7"/>
    <col min="10497" max="10497" width="1.8984375" style="7" customWidth="1"/>
    <col min="10498" max="10498" width="6.59765625" style="7" customWidth="1"/>
    <col min="10499" max="10499" width="5.59765625" style="7" customWidth="1"/>
    <col min="10500" max="10500" width="0.59765625" style="7" customWidth="1"/>
    <col min="10501" max="10501" width="0" style="7" hidden="1" customWidth="1"/>
    <col min="10502" max="10502" width="9.69921875" style="7" customWidth="1"/>
    <col min="10503" max="10503" width="10.3984375" style="7" customWidth="1"/>
    <col min="10504" max="10504" width="10.296875" style="7" bestFit="1" customWidth="1"/>
    <col min="10505" max="10505" width="12" style="7" bestFit="1" customWidth="1"/>
    <col min="10506" max="10506" width="8.3984375" style="7" bestFit="1" customWidth="1"/>
    <col min="10507" max="10508" width="9.3984375" style="7" bestFit="1" customWidth="1"/>
    <col min="10509" max="10509" width="11.296875" style="7" bestFit="1" customWidth="1"/>
    <col min="10510" max="10510" width="11" style="7" bestFit="1" customWidth="1"/>
    <col min="10511" max="10511" width="9.09765625" style="7" customWidth="1"/>
    <col min="10512" max="10512" width="8.8984375" style="7" customWidth="1"/>
    <col min="10513" max="10513" width="11" style="7" customWidth="1"/>
    <col min="10514" max="10514" width="7.8984375" style="7" customWidth="1"/>
    <col min="10515" max="10515" width="2.296875" style="7" customWidth="1"/>
    <col min="10516" max="10516" width="4.09765625" style="7" customWidth="1"/>
    <col min="10517" max="10752" width="9.09765625" style="7"/>
    <col min="10753" max="10753" width="1.8984375" style="7" customWidth="1"/>
    <col min="10754" max="10754" width="6.59765625" style="7" customWidth="1"/>
    <col min="10755" max="10755" width="5.59765625" style="7" customWidth="1"/>
    <col min="10756" max="10756" width="0.59765625" style="7" customWidth="1"/>
    <col min="10757" max="10757" width="0" style="7" hidden="1" customWidth="1"/>
    <col min="10758" max="10758" width="9.69921875" style="7" customWidth="1"/>
    <col min="10759" max="10759" width="10.3984375" style="7" customWidth="1"/>
    <col min="10760" max="10760" width="10.296875" style="7" bestFit="1" customWidth="1"/>
    <col min="10761" max="10761" width="12" style="7" bestFit="1" customWidth="1"/>
    <col min="10762" max="10762" width="8.3984375" style="7" bestFit="1" customWidth="1"/>
    <col min="10763" max="10764" width="9.3984375" style="7" bestFit="1" customWidth="1"/>
    <col min="10765" max="10765" width="11.296875" style="7" bestFit="1" customWidth="1"/>
    <col min="10766" max="10766" width="11" style="7" bestFit="1" customWidth="1"/>
    <col min="10767" max="10767" width="9.09765625" style="7" customWidth="1"/>
    <col min="10768" max="10768" width="8.8984375" style="7" customWidth="1"/>
    <col min="10769" max="10769" width="11" style="7" customWidth="1"/>
    <col min="10770" max="10770" width="7.8984375" style="7" customWidth="1"/>
    <col min="10771" max="10771" width="2.296875" style="7" customWidth="1"/>
    <col min="10772" max="10772" width="4.09765625" style="7" customWidth="1"/>
    <col min="10773" max="11008" width="9.09765625" style="7"/>
    <col min="11009" max="11009" width="1.8984375" style="7" customWidth="1"/>
    <col min="11010" max="11010" width="6.59765625" style="7" customWidth="1"/>
    <col min="11011" max="11011" width="5.59765625" style="7" customWidth="1"/>
    <col min="11012" max="11012" width="0.59765625" style="7" customWidth="1"/>
    <col min="11013" max="11013" width="0" style="7" hidden="1" customWidth="1"/>
    <col min="11014" max="11014" width="9.69921875" style="7" customWidth="1"/>
    <col min="11015" max="11015" width="10.3984375" style="7" customWidth="1"/>
    <col min="11016" max="11016" width="10.296875" style="7" bestFit="1" customWidth="1"/>
    <col min="11017" max="11017" width="12" style="7" bestFit="1" customWidth="1"/>
    <col min="11018" max="11018" width="8.3984375" style="7" bestFit="1" customWidth="1"/>
    <col min="11019" max="11020" width="9.3984375" style="7" bestFit="1" customWidth="1"/>
    <col min="11021" max="11021" width="11.296875" style="7" bestFit="1" customWidth="1"/>
    <col min="11022" max="11022" width="11" style="7" bestFit="1" customWidth="1"/>
    <col min="11023" max="11023" width="9.09765625" style="7" customWidth="1"/>
    <col min="11024" max="11024" width="8.8984375" style="7" customWidth="1"/>
    <col min="11025" max="11025" width="11" style="7" customWidth="1"/>
    <col min="11026" max="11026" width="7.8984375" style="7" customWidth="1"/>
    <col min="11027" max="11027" width="2.296875" style="7" customWidth="1"/>
    <col min="11028" max="11028" width="4.09765625" style="7" customWidth="1"/>
    <col min="11029" max="11264" width="9.09765625" style="7"/>
    <col min="11265" max="11265" width="1.8984375" style="7" customWidth="1"/>
    <col min="11266" max="11266" width="6.59765625" style="7" customWidth="1"/>
    <col min="11267" max="11267" width="5.59765625" style="7" customWidth="1"/>
    <col min="11268" max="11268" width="0.59765625" style="7" customWidth="1"/>
    <col min="11269" max="11269" width="0" style="7" hidden="1" customWidth="1"/>
    <col min="11270" max="11270" width="9.69921875" style="7" customWidth="1"/>
    <col min="11271" max="11271" width="10.3984375" style="7" customWidth="1"/>
    <col min="11272" max="11272" width="10.296875" style="7" bestFit="1" customWidth="1"/>
    <col min="11273" max="11273" width="12" style="7" bestFit="1" customWidth="1"/>
    <col min="11274" max="11274" width="8.3984375" style="7" bestFit="1" customWidth="1"/>
    <col min="11275" max="11276" width="9.3984375" style="7" bestFit="1" customWidth="1"/>
    <col min="11277" max="11277" width="11.296875" style="7" bestFit="1" customWidth="1"/>
    <col min="11278" max="11278" width="11" style="7" bestFit="1" customWidth="1"/>
    <col min="11279" max="11279" width="9.09765625" style="7" customWidth="1"/>
    <col min="11280" max="11280" width="8.8984375" style="7" customWidth="1"/>
    <col min="11281" max="11281" width="11" style="7" customWidth="1"/>
    <col min="11282" max="11282" width="7.8984375" style="7" customWidth="1"/>
    <col min="11283" max="11283" width="2.296875" style="7" customWidth="1"/>
    <col min="11284" max="11284" width="4.09765625" style="7" customWidth="1"/>
    <col min="11285" max="11520" width="9.09765625" style="7"/>
    <col min="11521" max="11521" width="1.8984375" style="7" customWidth="1"/>
    <col min="11522" max="11522" width="6.59765625" style="7" customWidth="1"/>
    <col min="11523" max="11523" width="5.59765625" style="7" customWidth="1"/>
    <col min="11524" max="11524" width="0.59765625" style="7" customWidth="1"/>
    <col min="11525" max="11525" width="0" style="7" hidden="1" customWidth="1"/>
    <col min="11526" max="11526" width="9.69921875" style="7" customWidth="1"/>
    <col min="11527" max="11527" width="10.3984375" style="7" customWidth="1"/>
    <col min="11528" max="11528" width="10.296875" style="7" bestFit="1" customWidth="1"/>
    <col min="11529" max="11529" width="12" style="7" bestFit="1" customWidth="1"/>
    <col min="11530" max="11530" width="8.3984375" style="7" bestFit="1" customWidth="1"/>
    <col min="11531" max="11532" width="9.3984375" style="7" bestFit="1" customWidth="1"/>
    <col min="11533" max="11533" width="11.296875" style="7" bestFit="1" customWidth="1"/>
    <col min="11534" max="11534" width="11" style="7" bestFit="1" customWidth="1"/>
    <col min="11535" max="11535" width="9.09765625" style="7" customWidth="1"/>
    <col min="11536" max="11536" width="8.8984375" style="7" customWidth="1"/>
    <col min="11537" max="11537" width="11" style="7" customWidth="1"/>
    <col min="11538" max="11538" width="7.8984375" style="7" customWidth="1"/>
    <col min="11539" max="11539" width="2.296875" style="7" customWidth="1"/>
    <col min="11540" max="11540" width="4.09765625" style="7" customWidth="1"/>
    <col min="11541" max="11776" width="9.09765625" style="7"/>
    <col min="11777" max="11777" width="1.8984375" style="7" customWidth="1"/>
    <col min="11778" max="11778" width="6.59765625" style="7" customWidth="1"/>
    <col min="11779" max="11779" width="5.59765625" style="7" customWidth="1"/>
    <col min="11780" max="11780" width="0.59765625" style="7" customWidth="1"/>
    <col min="11781" max="11781" width="0" style="7" hidden="1" customWidth="1"/>
    <col min="11782" max="11782" width="9.69921875" style="7" customWidth="1"/>
    <col min="11783" max="11783" width="10.3984375" style="7" customWidth="1"/>
    <col min="11784" max="11784" width="10.296875" style="7" bestFit="1" customWidth="1"/>
    <col min="11785" max="11785" width="12" style="7" bestFit="1" customWidth="1"/>
    <col min="11786" max="11786" width="8.3984375" style="7" bestFit="1" customWidth="1"/>
    <col min="11787" max="11788" width="9.3984375" style="7" bestFit="1" customWidth="1"/>
    <col min="11789" max="11789" width="11.296875" style="7" bestFit="1" customWidth="1"/>
    <col min="11790" max="11790" width="11" style="7" bestFit="1" customWidth="1"/>
    <col min="11791" max="11791" width="9.09765625" style="7" customWidth="1"/>
    <col min="11792" max="11792" width="8.8984375" style="7" customWidth="1"/>
    <col min="11793" max="11793" width="11" style="7" customWidth="1"/>
    <col min="11794" max="11794" width="7.8984375" style="7" customWidth="1"/>
    <col min="11795" max="11795" width="2.296875" style="7" customWidth="1"/>
    <col min="11796" max="11796" width="4.09765625" style="7" customWidth="1"/>
    <col min="11797" max="12032" width="9.09765625" style="7"/>
    <col min="12033" max="12033" width="1.8984375" style="7" customWidth="1"/>
    <col min="12034" max="12034" width="6.59765625" style="7" customWidth="1"/>
    <col min="12035" max="12035" width="5.59765625" style="7" customWidth="1"/>
    <col min="12036" max="12036" width="0.59765625" style="7" customWidth="1"/>
    <col min="12037" max="12037" width="0" style="7" hidden="1" customWidth="1"/>
    <col min="12038" max="12038" width="9.69921875" style="7" customWidth="1"/>
    <col min="12039" max="12039" width="10.3984375" style="7" customWidth="1"/>
    <col min="12040" max="12040" width="10.296875" style="7" bestFit="1" customWidth="1"/>
    <col min="12041" max="12041" width="12" style="7" bestFit="1" customWidth="1"/>
    <col min="12042" max="12042" width="8.3984375" style="7" bestFit="1" customWidth="1"/>
    <col min="12043" max="12044" width="9.3984375" style="7" bestFit="1" customWidth="1"/>
    <col min="12045" max="12045" width="11.296875" style="7" bestFit="1" customWidth="1"/>
    <col min="12046" max="12046" width="11" style="7" bestFit="1" customWidth="1"/>
    <col min="12047" max="12047" width="9.09765625" style="7" customWidth="1"/>
    <col min="12048" max="12048" width="8.8984375" style="7" customWidth="1"/>
    <col min="12049" max="12049" width="11" style="7" customWidth="1"/>
    <col min="12050" max="12050" width="7.8984375" style="7" customWidth="1"/>
    <col min="12051" max="12051" width="2.296875" style="7" customWidth="1"/>
    <col min="12052" max="12052" width="4.09765625" style="7" customWidth="1"/>
    <col min="12053" max="12288" width="9.09765625" style="7"/>
    <col min="12289" max="12289" width="1.8984375" style="7" customWidth="1"/>
    <col min="12290" max="12290" width="6.59765625" style="7" customWidth="1"/>
    <col min="12291" max="12291" width="5.59765625" style="7" customWidth="1"/>
    <col min="12292" max="12292" width="0.59765625" style="7" customWidth="1"/>
    <col min="12293" max="12293" width="0" style="7" hidden="1" customWidth="1"/>
    <col min="12294" max="12294" width="9.69921875" style="7" customWidth="1"/>
    <col min="12295" max="12295" width="10.3984375" style="7" customWidth="1"/>
    <col min="12296" max="12296" width="10.296875" style="7" bestFit="1" customWidth="1"/>
    <col min="12297" max="12297" width="12" style="7" bestFit="1" customWidth="1"/>
    <col min="12298" max="12298" width="8.3984375" style="7" bestFit="1" customWidth="1"/>
    <col min="12299" max="12300" width="9.3984375" style="7" bestFit="1" customWidth="1"/>
    <col min="12301" max="12301" width="11.296875" style="7" bestFit="1" customWidth="1"/>
    <col min="12302" max="12302" width="11" style="7" bestFit="1" customWidth="1"/>
    <col min="12303" max="12303" width="9.09765625" style="7" customWidth="1"/>
    <col min="12304" max="12304" width="8.8984375" style="7" customWidth="1"/>
    <col min="12305" max="12305" width="11" style="7" customWidth="1"/>
    <col min="12306" max="12306" width="7.8984375" style="7" customWidth="1"/>
    <col min="12307" max="12307" width="2.296875" style="7" customWidth="1"/>
    <col min="12308" max="12308" width="4.09765625" style="7" customWidth="1"/>
    <col min="12309" max="12544" width="9.09765625" style="7"/>
    <col min="12545" max="12545" width="1.8984375" style="7" customWidth="1"/>
    <col min="12546" max="12546" width="6.59765625" style="7" customWidth="1"/>
    <col min="12547" max="12547" width="5.59765625" style="7" customWidth="1"/>
    <col min="12548" max="12548" width="0.59765625" style="7" customWidth="1"/>
    <col min="12549" max="12549" width="0" style="7" hidden="1" customWidth="1"/>
    <col min="12550" max="12550" width="9.69921875" style="7" customWidth="1"/>
    <col min="12551" max="12551" width="10.3984375" style="7" customWidth="1"/>
    <col min="12552" max="12552" width="10.296875" style="7" bestFit="1" customWidth="1"/>
    <col min="12553" max="12553" width="12" style="7" bestFit="1" customWidth="1"/>
    <col min="12554" max="12554" width="8.3984375" style="7" bestFit="1" customWidth="1"/>
    <col min="12555" max="12556" width="9.3984375" style="7" bestFit="1" customWidth="1"/>
    <col min="12557" max="12557" width="11.296875" style="7" bestFit="1" customWidth="1"/>
    <col min="12558" max="12558" width="11" style="7" bestFit="1" customWidth="1"/>
    <col min="12559" max="12559" width="9.09765625" style="7" customWidth="1"/>
    <col min="12560" max="12560" width="8.8984375" style="7" customWidth="1"/>
    <col min="12561" max="12561" width="11" style="7" customWidth="1"/>
    <col min="12562" max="12562" width="7.8984375" style="7" customWidth="1"/>
    <col min="12563" max="12563" width="2.296875" style="7" customWidth="1"/>
    <col min="12564" max="12564" width="4.09765625" style="7" customWidth="1"/>
    <col min="12565" max="12800" width="9.09765625" style="7"/>
    <col min="12801" max="12801" width="1.8984375" style="7" customWidth="1"/>
    <col min="12802" max="12802" width="6.59765625" style="7" customWidth="1"/>
    <col min="12803" max="12803" width="5.59765625" style="7" customWidth="1"/>
    <col min="12804" max="12804" width="0.59765625" style="7" customWidth="1"/>
    <col min="12805" max="12805" width="0" style="7" hidden="1" customWidth="1"/>
    <col min="12806" max="12806" width="9.69921875" style="7" customWidth="1"/>
    <col min="12807" max="12807" width="10.3984375" style="7" customWidth="1"/>
    <col min="12808" max="12808" width="10.296875" style="7" bestFit="1" customWidth="1"/>
    <col min="12809" max="12809" width="12" style="7" bestFit="1" customWidth="1"/>
    <col min="12810" max="12810" width="8.3984375" style="7" bestFit="1" customWidth="1"/>
    <col min="12811" max="12812" width="9.3984375" style="7" bestFit="1" customWidth="1"/>
    <col min="12813" max="12813" width="11.296875" style="7" bestFit="1" customWidth="1"/>
    <col min="12814" max="12814" width="11" style="7" bestFit="1" customWidth="1"/>
    <col min="12815" max="12815" width="9.09765625" style="7" customWidth="1"/>
    <col min="12816" max="12816" width="8.8984375" style="7" customWidth="1"/>
    <col min="12817" max="12817" width="11" style="7" customWidth="1"/>
    <col min="12818" max="12818" width="7.8984375" style="7" customWidth="1"/>
    <col min="12819" max="12819" width="2.296875" style="7" customWidth="1"/>
    <col min="12820" max="12820" width="4.09765625" style="7" customWidth="1"/>
    <col min="12821" max="13056" width="9.09765625" style="7"/>
    <col min="13057" max="13057" width="1.8984375" style="7" customWidth="1"/>
    <col min="13058" max="13058" width="6.59765625" style="7" customWidth="1"/>
    <col min="13059" max="13059" width="5.59765625" style="7" customWidth="1"/>
    <col min="13060" max="13060" width="0.59765625" style="7" customWidth="1"/>
    <col min="13061" max="13061" width="0" style="7" hidden="1" customWidth="1"/>
    <col min="13062" max="13062" width="9.69921875" style="7" customWidth="1"/>
    <col min="13063" max="13063" width="10.3984375" style="7" customWidth="1"/>
    <col min="13064" max="13064" width="10.296875" style="7" bestFit="1" customWidth="1"/>
    <col min="13065" max="13065" width="12" style="7" bestFit="1" customWidth="1"/>
    <col min="13066" max="13066" width="8.3984375" style="7" bestFit="1" customWidth="1"/>
    <col min="13067" max="13068" width="9.3984375" style="7" bestFit="1" customWidth="1"/>
    <col min="13069" max="13069" width="11.296875" style="7" bestFit="1" customWidth="1"/>
    <col min="13070" max="13070" width="11" style="7" bestFit="1" customWidth="1"/>
    <col min="13071" max="13071" width="9.09765625" style="7" customWidth="1"/>
    <col min="13072" max="13072" width="8.8984375" style="7" customWidth="1"/>
    <col min="13073" max="13073" width="11" style="7" customWidth="1"/>
    <col min="13074" max="13074" width="7.8984375" style="7" customWidth="1"/>
    <col min="13075" max="13075" width="2.296875" style="7" customWidth="1"/>
    <col min="13076" max="13076" width="4.09765625" style="7" customWidth="1"/>
    <col min="13077" max="13312" width="9.09765625" style="7"/>
    <col min="13313" max="13313" width="1.8984375" style="7" customWidth="1"/>
    <col min="13314" max="13314" width="6.59765625" style="7" customWidth="1"/>
    <col min="13315" max="13315" width="5.59765625" style="7" customWidth="1"/>
    <col min="13316" max="13316" width="0.59765625" style="7" customWidth="1"/>
    <col min="13317" max="13317" width="0" style="7" hidden="1" customWidth="1"/>
    <col min="13318" max="13318" width="9.69921875" style="7" customWidth="1"/>
    <col min="13319" max="13319" width="10.3984375" style="7" customWidth="1"/>
    <col min="13320" max="13320" width="10.296875" style="7" bestFit="1" customWidth="1"/>
    <col min="13321" max="13321" width="12" style="7" bestFit="1" customWidth="1"/>
    <col min="13322" max="13322" width="8.3984375" style="7" bestFit="1" customWidth="1"/>
    <col min="13323" max="13324" width="9.3984375" style="7" bestFit="1" customWidth="1"/>
    <col min="13325" max="13325" width="11.296875" style="7" bestFit="1" customWidth="1"/>
    <col min="13326" max="13326" width="11" style="7" bestFit="1" customWidth="1"/>
    <col min="13327" max="13327" width="9.09765625" style="7" customWidth="1"/>
    <col min="13328" max="13328" width="8.8984375" style="7" customWidth="1"/>
    <col min="13329" max="13329" width="11" style="7" customWidth="1"/>
    <col min="13330" max="13330" width="7.8984375" style="7" customWidth="1"/>
    <col min="13331" max="13331" width="2.296875" style="7" customWidth="1"/>
    <col min="13332" max="13332" width="4.09765625" style="7" customWidth="1"/>
    <col min="13333" max="13568" width="9.09765625" style="7"/>
    <col min="13569" max="13569" width="1.8984375" style="7" customWidth="1"/>
    <col min="13570" max="13570" width="6.59765625" style="7" customWidth="1"/>
    <col min="13571" max="13571" width="5.59765625" style="7" customWidth="1"/>
    <col min="13572" max="13572" width="0.59765625" style="7" customWidth="1"/>
    <col min="13573" max="13573" width="0" style="7" hidden="1" customWidth="1"/>
    <col min="13574" max="13574" width="9.69921875" style="7" customWidth="1"/>
    <col min="13575" max="13575" width="10.3984375" style="7" customWidth="1"/>
    <col min="13576" max="13576" width="10.296875" style="7" bestFit="1" customWidth="1"/>
    <col min="13577" max="13577" width="12" style="7" bestFit="1" customWidth="1"/>
    <col min="13578" max="13578" width="8.3984375" style="7" bestFit="1" customWidth="1"/>
    <col min="13579" max="13580" width="9.3984375" style="7" bestFit="1" customWidth="1"/>
    <col min="13581" max="13581" width="11.296875" style="7" bestFit="1" customWidth="1"/>
    <col min="13582" max="13582" width="11" style="7" bestFit="1" customWidth="1"/>
    <col min="13583" max="13583" width="9.09765625" style="7" customWidth="1"/>
    <col min="13584" max="13584" width="8.8984375" style="7" customWidth="1"/>
    <col min="13585" max="13585" width="11" style="7" customWidth="1"/>
    <col min="13586" max="13586" width="7.8984375" style="7" customWidth="1"/>
    <col min="13587" max="13587" width="2.296875" style="7" customWidth="1"/>
    <col min="13588" max="13588" width="4.09765625" style="7" customWidth="1"/>
    <col min="13589" max="13824" width="9.09765625" style="7"/>
    <col min="13825" max="13825" width="1.8984375" style="7" customWidth="1"/>
    <col min="13826" max="13826" width="6.59765625" style="7" customWidth="1"/>
    <col min="13827" max="13827" width="5.59765625" style="7" customWidth="1"/>
    <col min="13828" max="13828" width="0.59765625" style="7" customWidth="1"/>
    <col min="13829" max="13829" width="0" style="7" hidden="1" customWidth="1"/>
    <col min="13830" max="13830" width="9.69921875" style="7" customWidth="1"/>
    <col min="13831" max="13831" width="10.3984375" style="7" customWidth="1"/>
    <col min="13832" max="13832" width="10.296875" style="7" bestFit="1" customWidth="1"/>
    <col min="13833" max="13833" width="12" style="7" bestFit="1" customWidth="1"/>
    <col min="13834" max="13834" width="8.3984375" style="7" bestFit="1" customWidth="1"/>
    <col min="13835" max="13836" width="9.3984375" style="7" bestFit="1" customWidth="1"/>
    <col min="13837" max="13837" width="11.296875" style="7" bestFit="1" customWidth="1"/>
    <col min="13838" max="13838" width="11" style="7" bestFit="1" customWidth="1"/>
    <col min="13839" max="13839" width="9.09765625" style="7" customWidth="1"/>
    <col min="13840" max="13840" width="8.8984375" style="7" customWidth="1"/>
    <col min="13841" max="13841" width="11" style="7" customWidth="1"/>
    <col min="13842" max="13842" width="7.8984375" style="7" customWidth="1"/>
    <col min="13843" max="13843" width="2.296875" style="7" customWidth="1"/>
    <col min="13844" max="13844" width="4.09765625" style="7" customWidth="1"/>
    <col min="13845" max="14080" width="9.09765625" style="7"/>
    <col min="14081" max="14081" width="1.8984375" style="7" customWidth="1"/>
    <col min="14082" max="14082" width="6.59765625" style="7" customWidth="1"/>
    <col min="14083" max="14083" width="5.59765625" style="7" customWidth="1"/>
    <col min="14084" max="14084" width="0.59765625" style="7" customWidth="1"/>
    <col min="14085" max="14085" width="0" style="7" hidden="1" customWidth="1"/>
    <col min="14086" max="14086" width="9.69921875" style="7" customWidth="1"/>
    <col min="14087" max="14087" width="10.3984375" style="7" customWidth="1"/>
    <col min="14088" max="14088" width="10.296875" style="7" bestFit="1" customWidth="1"/>
    <col min="14089" max="14089" width="12" style="7" bestFit="1" customWidth="1"/>
    <col min="14090" max="14090" width="8.3984375" style="7" bestFit="1" customWidth="1"/>
    <col min="14091" max="14092" width="9.3984375" style="7" bestFit="1" customWidth="1"/>
    <col min="14093" max="14093" width="11.296875" style="7" bestFit="1" customWidth="1"/>
    <col min="14094" max="14094" width="11" style="7" bestFit="1" customWidth="1"/>
    <col min="14095" max="14095" width="9.09765625" style="7" customWidth="1"/>
    <col min="14096" max="14096" width="8.8984375" style="7" customWidth="1"/>
    <col min="14097" max="14097" width="11" style="7" customWidth="1"/>
    <col min="14098" max="14098" width="7.8984375" style="7" customWidth="1"/>
    <col min="14099" max="14099" width="2.296875" style="7" customWidth="1"/>
    <col min="14100" max="14100" width="4.09765625" style="7" customWidth="1"/>
    <col min="14101" max="14336" width="9.09765625" style="7"/>
    <col min="14337" max="14337" width="1.8984375" style="7" customWidth="1"/>
    <col min="14338" max="14338" width="6.59765625" style="7" customWidth="1"/>
    <col min="14339" max="14339" width="5.59765625" style="7" customWidth="1"/>
    <col min="14340" max="14340" width="0.59765625" style="7" customWidth="1"/>
    <col min="14341" max="14341" width="0" style="7" hidden="1" customWidth="1"/>
    <col min="14342" max="14342" width="9.69921875" style="7" customWidth="1"/>
    <col min="14343" max="14343" width="10.3984375" style="7" customWidth="1"/>
    <col min="14344" max="14344" width="10.296875" style="7" bestFit="1" customWidth="1"/>
    <col min="14345" max="14345" width="12" style="7" bestFit="1" customWidth="1"/>
    <col min="14346" max="14346" width="8.3984375" style="7" bestFit="1" customWidth="1"/>
    <col min="14347" max="14348" width="9.3984375" style="7" bestFit="1" customWidth="1"/>
    <col min="14349" max="14349" width="11.296875" style="7" bestFit="1" customWidth="1"/>
    <col min="14350" max="14350" width="11" style="7" bestFit="1" customWidth="1"/>
    <col min="14351" max="14351" width="9.09765625" style="7" customWidth="1"/>
    <col min="14352" max="14352" width="8.8984375" style="7" customWidth="1"/>
    <col min="14353" max="14353" width="11" style="7" customWidth="1"/>
    <col min="14354" max="14354" width="7.8984375" style="7" customWidth="1"/>
    <col min="14355" max="14355" width="2.296875" style="7" customWidth="1"/>
    <col min="14356" max="14356" width="4.09765625" style="7" customWidth="1"/>
    <col min="14357" max="14592" width="9.09765625" style="7"/>
    <col min="14593" max="14593" width="1.8984375" style="7" customWidth="1"/>
    <col min="14594" max="14594" width="6.59765625" style="7" customWidth="1"/>
    <col min="14595" max="14595" width="5.59765625" style="7" customWidth="1"/>
    <col min="14596" max="14596" width="0.59765625" style="7" customWidth="1"/>
    <col min="14597" max="14597" width="0" style="7" hidden="1" customWidth="1"/>
    <col min="14598" max="14598" width="9.69921875" style="7" customWidth="1"/>
    <col min="14599" max="14599" width="10.3984375" style="7" customWidth="1"/>
    <col min="14600" max="14600" width="10.296875" style="7" bestFit="1" customWidth="1"/>
    <col min="14601" max="14601" width="12" style="7" bestFit="1" customWidth="1"/>
    <col min="14602" max="14602" width="8.3984375" style="7" bestFit="1" customWidth="1"/>
    <col min="14603" max="14604" width="9.3984375" style="7" bestFit="1" customWidth="1"/>
    <col min="14605" max="14605" width="11.296875" style="7" bestFit="1" customWidth="1"/>
    <col min="14606" max="14606" width="11" style="7" bestFit="1" customWidth="1"/>
    <col min="14607" max="14607" width="9.09765625" style="7" customWidth="1"/>
    <col min="14608" max="14608" width="8.8984375" style="7" customWidth="1"/>
    <col min="14609" max="14609" width="11" style="7" customWidth="1"/>
    <col min="14610" max="14610" width="7.8984375" style="7" customWidth="1"/>
    <col min="14611" max="14611" width="2.296875" style="7" customWidth="1"/>
    <col min="14612" max="14612" width="4.09765625" style="7" customWidth="1"/>
    <col min="14613" max="14848" width="9.09765625" style="7"/>
    <col min="14849" max="14849" width="1.8984375" style="7" customWidth="1"/>
    <col min="14850" max="14850" width="6.59765625" style="7" customWidth="1"/>
    <col min="14851" max="14851" width="5.59765625" style="7" customWidth="1"/>
    <col min="14852" max="14852" width="0.59765625" style="7" customWidth="1"/>
    <col min="14853" max="14853" width="0" style="7" hidden="1" customWidth="1"/>
    <col min="14854" max="14854" width="9.69921875" style="7" customWidth="1"/>
    <col min="14855" max="14855" width="10.3984375" style="7" customWidth="1"/>
    <col min="14856" max="14856" width="10.296875" style="7" bestFit="1" customWidth="1"/>
    <col min="14857" max="14857" width="12" style="7" bestFit="1" customWidth="1"/>
    <col min="14858" max="14858" width="8.3984375" style="7" bestFit="1" customWidth="1"/>
    <col min="14859" max="14860" width="9.3984375" style="7" bestFit="1" customWidth="1"/>
    <col min="14861" max="14861" width="11.296875" style="7" bestFit="1" customWidth="1"/>
    <col min="14862" max="14862" width="11" style="7" bestFit="1" customWidth="1"/>
    <col min="14863" max="14863" width="9.09765625" style="7" customWidth="1"/>
    <col min="14864" max="14864" width="8.8984375" style="7" customWidth="1"/>
    <col min="14865" max="14865" width="11" style="7" customWidth="1"/>
    <col min="14866" max="14866" width="7.8984375" style="7" customWidth="1"/>
    <col min="14867" max="14867" width="2.296875" style="7" customWidth="1"/>
    <col min="14868" max="14868" width="4.09765625" style="7" customWidth="1"/>
    <col min="14869" max="15104" width="9.09765625" style="7"/>
    <col min="15105" max="15105" width="1.8984375" style="7" customWidth="1"/>
    <col min="15106" max="15106" width="6.59765625" style="7" customWidth="1"/>
    <col min="15107" max="15107" width="5.59765625" style="7" customWidth="1"/>
    <col min="15108" max="15108" width="0.59765625" style="7" customWidth="1"/>
    <col min="15109" max="15109" width="0" style="7" hidden="1" customWidth="1"/>
    <col min="15110" max="15110" width="9.69921875" style="7" customWidth="1"/>
    <col min="15111" max="15111" width="10.3984375" style="7" customWidth="1"/>
    <col min="15112" max="15112" width="10.296875" style="7" bestFit="1" customWidth="1"/>
    <col min="15113" max="15113" width="12" style="7" bestFit="1" customWidth="1"/>
    <col min="15114" max="15114" width="8.3984375" style="7" bestFit="1" customWidth="1"/>
    <col min="15115" max="15116" width="9.3984375" style="7" bestFit="1" customWidth="1"/>
    <col min="15117" max="15117" width="11.296875" style="7" bestFit="1" customWidth="1"/>
    <col min="15118" max="15118" width="11" style="7" bestFit="1" customWidth="1"/>
    <col min="15119" max="15119" width="9.09765625" style="7" customWidth="1"/>
    <col min="15120" max="15120" width="8.8984375" style="7" customWidth="1"/>
    <col min="15121" max="15121" width="11" style="7" customWidth="1"/>
    <col min="15122" max="15122" width="7.8984375" style="7" customWidth="1"/>
    <col min="15123" max="15123" width="2.296875" style="7" customWidth="1"/>
    <col min="15124" max="15124" width="4.09765625" style="7" customWidth="1"/>
    <col min="15125" max="15360" width="9.09765625" style="7"/>
    <col min="15361" max="15361" width="1.8984375" style="7" customWidth="1"/>
    <col min="15362" max="15362" width="6.59765625" style="7" customWidth="1"/>
    <col min="15363" max="15363" width="5.59765625" style="7" customWidth="1"/>
    <col min="15364" max="15364" width="0.59765625" style="7" customWidth="1"/>
    <col min="15365" max="15365" width="0" style="7" hidden="1" customWidth="1"/>
    <col min="15366" max="15366" width="9.69921875" style="7" customWidth="1"/>
    <col min="15367" max="15367" width="10.3984375" style="7" customWidth="1"/>
    <col min="15368" max="15368" width="10.296875" style="7" bestFit="1" customWidth="1"/>
    <col min="15369" max="15369" width="12" style="7" bestFit="1" customWidth="1"/>
    <col min="15370" max="15370" width="8.3984375" style="7" bestFit="1" customWidth="1"/>
    <col min="15371" max="15372" width="9.3984375" style="7" bestFit="1" customWidth="1"/>
    <col min="15373" max="15373" width="11.296875" style="7" bestFit="1" customWidth="1"/>
    <col min="15374" max="15374" width="11" style="7" bestFit="1" customWidth="1"/>
    <col min="15375" max="15375" width="9.09765625" style="7" customWidth="1"/>
    <col min="15376" max="15376" width="8.8984375" style="7" customWidth="1"/>
    <col min="15377" max="15377" width="11" style="7" customWidth="1"/>
    <col min="15378" max="15378" width="7.8984375" style="7" customWidth="1"/>
    <col min="15379" max="15379" width="2.296875" style="7" customWidth="1"/>
    <col min="15380" max="15380" width="4.09765625" style="7" customWidth="1"/>
    <col min="15381" max="15616" width="9.09765625" style="7"/>
    <col min="15617" max="15617" width="1.8984375" style="7" customWidth="1"/>
    <col min="15618" max="15618" width="6.59765625" style="7" customWidth="1"/>
    <col min="15619" max="15619" width="5.59765625" style="7" customWidth="1"/>
    <col min="15620" max="15620" width="0.59765625" style="7" customWidth="1"/>
    <col min="15621" max="15621" width="0" style="7" hidden="1" customWidth="1"/>
    <col min="15622" max="15622" width="9.69921875" style="7" customWidth="1"/>
    <col min="15623" max="15623" width="10.3984375" style="7" customWidth="1"/>
    <col min="15624" max="15624" width="10.296875" style="7" bestFit="1" customWidth="1"/>
    <col min="15625" max="15625" width="12" style="7" bestFit="1" customWidth="1"/>
    <col min="15626" max="15626" width="8.3984375" style="7" bestFit="1" customWidth="1"/>
    <col min="15627" max="15628" width="9.3984375" style="7" bestFit="1" customWidth="1"/>
    <col min="15629" max="15629" width="11.296875" style="7" bestFit="1" customWidth="1"/>
    <col min="15630" max="15630" width="11" style="7" bestFit="1" customWidth="1"/>
    <col min="15631" max="15631" width="9.09765625" style="7" customWidth="1"/>
    <col min="15632" max="15632" width="8.8984375" style="7" customWidth="1"/>
    <col min="15633" max="15633" width="11" style="7" customWidth="1"/>
    <col min="15634" max="15634" width="7.8984375" style="7" customWidth="1"/>
    <col min="15635" max="15635" width="2.296875" style="7" customWidth="1"/>
    <col min="15636" max="15636" width="4.09765625" style="7" customWidth="1"/>
    <col min="15637" max="15872" width="9.09765625" style="7"/>
    <col min="15873" max="15873" width="1.8984375" style="7" customWidth="1"/>
    <col min="15874" max="15874" width="6.59765625" style="7" customWidth="1"/>
    <col min="15875" max="15875" width="5.59765625" style="7" customWidth="1"/>
    <col min="15876" max="15876" width="0.59765625" style="7" customWidth="1"/>
    <col min="15877" max="15877" width="0" style="7" hidden="1" customWidth="1"/>
    <col min="15878" max="15878" width="9.69921875" style="7" customWidth="1"/>
    <col min="15879" max="15879" width="10.3984375" style="7" customWidth="1"/>
    <col min="15880" max="15880" width="10.296875" style="7" bestFit="1" customWidth="1"/>
    <col min="15881" max="15881" width="12" style="7" bestFit="1" customWidth="1"/>
    <col min="15882" max="15882" width="8.3984375" style="7" bestFit="1" customWidth="1"/>
    <col min="15883" max="15884" width="9.3984375" style="7" bestFit="1" customWidth="1"/>
    <col min="15885" max="15885" width="11.296875" style="7" bestFit="1" customWidth="1"/>
    <col min="15886" max="15886" width="11" style="7" bestFit="1" customWidth="1"/>
    <col min="15887" max="15887" width="9.09765625" style="7" customWidth="1"/>
    <col min="15888" max="15888" width="8.8984375" style="7" customWidth="1"/>
    <col min="15889" max="15889" width="11" style="7" customWidth="1"/>
    <col min="15890" max="15890" width="7.8984375" style="7" customWidth="1"/>
    <col min="15891" max="15891" width="2.296875" style="7" customWidth="1"/>
    <col min="15892" max="15892" width="4.09765625" style="7" customWidth="1"/>
    <col min="15893" max="16128" width="9.09765625" style="7"/>
    <col min="16129" max="16129" width="1.8984375" style="7" customWidth="1"/>
    <col min="16130" max="16130" width="6.59765625" style="7" customWidth="1"/>
    <col min="16131" max="16131" width="5.59765625" style="7" customWidth="1"/>
    <col min="16132" max="16132" width="0.59765625" style="7" customWidth="1"/>
    <col min="16133" max="16133" width="0" style="7" hidden="1" customWidth="1"/>
    <col min="16134" max="16134" width="9.69921875" style="7" customWidth="1"/>
    <col min="16135" max="16135" width="10.3984375" style="7" customWidth="1"/>
    <col min="16136" max="16136" width="10.296875" style="7" bestFit="1" customWidth="1"/>
    <col min="16137" max="16137" width="12" style="7" bestFit="1" customWidth="1"/>
    <col min="16138" max="16138" width="8.3984375" style="7" bestFit="1" customWidth="1"/>
    <col min="16139" max="16140" width="9.3984375" style="7" bestFit="1" customWidth="1"/>
    <col min="16141" max="16141" width="11.296875" style="7" bestFit="1" customWidth="1"/>
    <col min="16142" max="16142" width="11" style="7" bestFit="1" customWidth="1"/>
    <col min="16143" max="16143" width="9.09765625" style="7" customWidth="1"/>
    <col min="16144" max="16144" width="8.8984375" style="7" customWidth="1"/>
    <col min="16145" max="16145" width="11" style="7" customWidth="1"/>
    <col min="16146" max="16146" width="7.8984375" style="7" customWidth="1"/>
    <col min="16147" max="16147" width="2.296875" style="7" customWidth="1"/>
    <col min="16148" max="16148" width="4.09765625" style="7" customWidth="1"/>
    <col min="16149" max="16384" width="9.09765625" style="7"/>
  </cols>
  <sheetData>
    <row r="1" spans="1:34" s="3" customFormat="1">
      <c r="A1" s="1"/>
      <c r="B1" s="1" t="s">
        <v>0</v>
      </c>
      <c r="C1" s="30">
        <v>11.11</v>
      </c>
      <c r="D1" s="1" t="s">
        <v>190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4" s="5" customFormat="1">
      <c r="A2" s="4"/>
      <c r="B2" s="1" t="s">
        <v>98</v>
      </c>
      <c r="C2" s="30">
        <v>11.11</v>
      </c>
      <c r="D2" s="1" t="s">
        <v>277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4" s="5" customFormat="1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32" t="s">
        <v>77</v>
      </c>
      <c r="R3" s="332"/>
    </row>
    <row r="4" spans="1:34" s="31" customFormat="1" ht="25.5" customHeight="1">
      <c r="A4" s="340" t="s">
        <v>85</v>
      </c>
      <c r="B4" s="340"/>
      <c r="C4" s="340"/>
      <c r="D4" s="340"/>
      <c r="E4" s="341"/>
      <c r="F4" s="245"/>
      <c r="G4" s="246"/>
      <c r="H4" s="264" t="s">
        <v>39</v>
      </c>
      <c r="I4" s="246"/>
      <c r="J4" s="248"/>
      <c r="K4" s="249"/>
      <c r="L4" s="249"/>
      <c r="M4" s="247"/>
      <c r="N4" s="246"/>
      <c r="O4" s="265"/>
      <c r="P4" s="246"/>
      <c r="Q4" s="347" t="s">
        <v>86</v>
      </c>
      <c r="R4" s="348"/>
    </row>
    <row r="5" spans="1:34" s="31" customFormat="1" ht="25.5" customHeight="1">
      <c r="A5" s="342"/>
      <c r="B5" s="342"/>
      <c r="C5" s="342"/>
      <c r="D5" s="342"/>
      <c r="E5" s="343"/>
      <c r="F5" s="250" t="s">
        <v>13</v>
      </c>
      <c r="G5" s="251" t="s">
        <v>40</v>
      </c>
      <c r="H5" s="250" t="s">
        <v>44</v>
      </c>
      <c r="I5" s="251" t="s">
        <v>264</v>
      </c>
      <c r="J5" s="252" t="s">
        <v>265</v>
      </c>
      <c r="K5" s="266"/>
      <c r="L5" s="253" t="s">
        <v>41</v>
      </c>
      <c r="N5" s="251" t="s">
        <v>266</v>
      </c>
      <c r="O5" s="118" t="s">
        <v>37</v>
      </c>
      <c r="P5" s="266"/>
      <c r="Q5" s="349"/>
      <c r="R5" s="350"/>
    </row>
    <row r="6" spans="1:34" s="31" customFormat="1" ht="25.5" customHeight="1">
      <c r="A6" s="342"/>
      <c r="B6" s="342"/>
      <c r="C6" s="342"/>
      <c r="D6" s="342"/>
      <c r="E6" s="343"/>
      <c r="F6" s="250" t="s">
        <v>1</v>
      </c>
      <c r="G6" s="251" t="s">
        <v>75</v>
      </c>
      <c r="H6" s="251" t="s">
        <v>73</v>
      </c>
      <c r="I6" s="250" t="s">
        <v>267</v>
      </c>
      <c r="J6" s="267" t="s">
        <v>268</v>
      </c>
      <c r="K6" s="250" t="s">
        <v>38</v>
      </c>
      <c r="L6" s="253" t="s">
        <v>44</v>
      </c>
      <c r="M6" s="251" t="s">
        <v>42</v>
      </c>
      <c r="N6" s="251" t="s">
        <v>271</v>
      </c>
      <c r="O6" s="118" t="s">
        <v>272</v>
      </c>
      <c r="P6" s="251" t="s">
        <v>43</v>
      </c>
      <c r="Q6" s="349"/>
      <c r="R6" s="350"/>
    </row>
    <row r="7" spans="1:34" s="32" customFormat="1" ht="25.5" customHeight="1">
      <c r="A7" s="344"/>
      <c r="B7" s="344"/>
      <c r="C7" s="344"/>
      <c r="D7" s="344"/>
      <c r="E7" s="345"/>
      <c r="F7" s="254"/>
      <c r="G7" s="255" t="s">
        <v>76</v>
      </c>
      <c r="H7" s="254" t="s">
        <v>74</v>
      </c>
      <c r="I7" s="255" t="s">
        <v>273</v>
      </c>
      <c r="J7" s="268" t="s">
        <v>274</v>
      </c>
      <c r="K7" s="255" t="s">
        <v>269</v>
      </c>
      <c r="L7" s="269" t="s">
        <v>45</v>
      </c>
      <c r="M7" s="255" t="s">
        <v>270</v>
      </c>
      <c r="N7" s="255" t="s">
        <v>275</v>
      </c>
      <c r="O7" s="255" t="s">
        <v>276</v>
      </c>
      <c r="P7" s="255" t="s">
        <v>14</v>
      </c>
      <c r="Q7" s="351"/>
      <c r="R7" s="352"/>
    </row>
    <row r="8" spans="1:34" s="34" customFormat="1" ht="3" customHeight="1">
      <c r="A8" s="107"/>
      <c r="B8" s="99"/>
      <c r="C8" s="99"/>
      <c r="D8" s="99"/>
      <c r="E8" s="108"/>
      <c r="F8" s="256"/>
      <c r="G8" s="109"/>
      <c r="H8" s="109"/>
      <c r="I8" s="110"/>
      <c r="J8" s="109"/>
      <c r="K8" s="109"/>
      <c r="L8" s="109"/>
      <c r="M8" s="109"/>
      <c r="N8" s="109"/>
      <c r="O8" s="109"/>
      <c r="P8" s="109"/>
      <c r="Q8" s="37"/>
      <c r="R8" s="37"/>
    </row>
    <row r="9" spans="1:34" s="37" customFormat="1" ht="27" customHeight="1">
      <c r="A9" s="328" t="s">
        <v>36</v>
      </c>
      <c r="B9" s="328"/>
      <c r="C9" s="328"/>
      <c r="D9" s="328"/>
      <c r="E9" s="329"/>
      <c r="F9" s="257">
        <f>SUM(F10:F22)</f>
        <v>3952679</v>
      </c>
      <c r="G9" s="257">
        <f t="shared" ref="G9:N9" si="0">SUM(G10:G22)</f>
        <v>1146655</v>
      </c>
      <c r="H9" s="258">
        <f t="shared" si="0"/>
        <v>910626</v>
      </c>
      <c r="I9" s="270">
        <f t="shared" si="0"/>
        <v>578292</v>
      </c>
      <c r="J9" s="258">
        <f t="shared" si="0"/>
        <v>286883</v>
      </c>
      <c r="K9" s="258">
        <f t="shared" si="0"/>
        <v>171293</v>
      </c>
      <c r="L9" s="258">
        <f t="shared" si="0"/>
        <v>161995</v>
      </c>
      <c r="M9" s="258">
        <f t="shared" si="0"/>
        <v>82820</v>
      </c>
      <c r="N9" s="270">
        <f t="shared" si="0"/>
        <v>61893</v>
      </c>
      <c r="O9" s="258">
        <f>SUM(O10:O22)</f>
        <v>56425</v>
      </c>
      <c r="P9" s="258">
        <f>SUM(P10:P22)</f>
        <v>495797</v>
      </c>
      <c r="Q9" s="346" t="s">
        <v>1</v>
      </c>
      <c r="R9" s="328"/>
      <c r="V9" s="259">
        <f t="shared" ref="V9:AD9" si="1">SUM(G10:G22)</f>
        <v>1146655</v>
      </c>
      <c r="W9" s="259">
        <f t="shared" si="1"/>
        <v>910626</v>
      </c>
      <c r="X9" s="259">
        <f t="shared" si="1"/>
        <v>578292</v>
      </c>
      <c r="Y9" s="259">
        <f t="shared" si="1"/>
        <v>286883</v>
      </c>
      <c r="Z9" s="259">
        <f t="shared" si="1"/>
        <v>171293</v>
      </c>
      <c r="AA9" s="259">
        <f t="shared" si="1"/>
        <v>161995</v>
      </c>
      <c r="AB9" s="259">
        <f t="shared" si="1"/>
        <v>82820</v>
      </c>
      <c r="AC9" s="259">
        <f t="shared" si="1"/>
        <v>61893</v>
      </c>
      <c r="AD9" s="259">
        <f t="shared" si="1"/>
        <v>56425</v>
      </c>
      <c r="AE9" s="259"/>
      <c r="AF9" s="259"/>
      <c r="AG9" s="259"/>
      <c r="AH9" s="259"/>
    </row>
    <row r="10" spans="1:34" s="38" customFormat="1" ht="21" customHeight="1">
      <c r="A10" s="104"/>
      <c r="B10" s="104" t="s">
        <v>171</v>
      </c>
      <c r="C10" s="111"/>
      <c r="D10" s="111"/>
      <c r="E10" s="112"/>
      <c r="F10" s="260">
        <v>485943</v>
      </c>
      <c r="G10" s="260">
        <v>142229</v>
      </c>
      <c r="H10" s="260">
        <v>111953</v>
      </c>
      <c r="I10" s="271">
        <v>71095</v>
      </c>
      <c r="J10" s="260">
        <v>35270</v>
      </c>
      <c r="K10" s="260">
        <v>21059</v>
      </c>
      <c r="L10" s="260">
        <v>19916</v>
      </c>
      <c r="M10" s="260">
        <v>10182</v>
      </c>
      <c r="N10" s="272">
        <v>7609</v>
      </c>
      <c r="O10" s="260">
        <v>6937</v>
      </c>
      <c r="P10" s="260">
        <f>F10-U10</f>
        <v>59693</v>
      </c>
      <c r="Q10" s="261" t="s">
        <v>142</v>
      </c>
      <c r="R10" s="111"/>
      <c r="U10" s="259">
        <f>SUM(G10:O10)</f>
        <v>426250</v>
      </c>
    </row>
    <row r="11" spans="1:34" s="38" customFormat="1" ht="21" customHeight="1">
      <c r="A11" s="104"/>
      <c r="B11" s="104" t="s">
        <v>172</v>
      </c>
      <c r="C11" s="111"/>
      <c r="D11" s="111"/>
      <c r="E11" s="112"/>
      <c r="F11" s="260">
        <v>269805</v>
      </c>
      <c r="G11" s="260">
        <v>75003</v>
      </c>
      <c r="H11" s="260">
        <v>62158</v>
      </c>
      <c r="I11" s="271">
        <v>39473</v>
      </c>
      <c r="J11" s="260">
        <v>19582</v>
      </c>
      <c r="K11" s="260">
        <v>11692</v>
      </c>
      <c r="L11" s="260">
        <v>11058</v>
      </c>
      <c r="M11" s="260">
        <v>5653</v>
      </c>
      <c r="N11" s="272">
        <v>4225</v>
      </c>
      <c r="O11" s="260">
        <v>3851</v>
      </c>
      <c r="P11" s="260">
        <f>F11-U11</f>
        <v>37110</v>
      </c>
      <c r="Q11" s="261" t="s">
        <v>143</v>
      </c>
      <c r="R11" s="111"/>
      <c r="U11" s="259">
        <f>SUM(G11:O11)</f>
        <v>232695</v>
      </c>
    </row>
    <row r="12" spans="1:34" s="38" customFormat="1" ht="21" customHeight="1">
      <c r="A12" s="104"/>
      <c r="B12" s="104" t="s">
        <v>173</v>
      </c>
      <c r="C12" s="111"/>
      <c r="D12" s="111"/>
      <c r="E12" s="112"/>
      <c r="F12" s="260">
        <v>283566</v>
      </c>
      <c r="G12" s="260">
        <v>82996</v>
      </c>
      <c r="H12" s="260">
        <v>65329</v>
      </c>
      <c r="I12" s="271">
        <v>41487</v>
      </c>
      <c r="J12" s="260">
        <v>20581</v>
      </c>
      <c r="K12" s="260">
        <v>12288</v>
      </c>
      <c r="L12" s="260">
        <v>11622</v>
      </c>
      <c r="M12" s="260">
        <v>5942</v>
      </c>
      <c r="N12" s="272">
        <v>4440</v>
      </c>
      <c r="O12" s="260">
        <v>4048</v>
      </c>
      <c r="P12" s="260">
        <f>F12-U12</f>
        <v>34833</v>
      </c>
      <c r="Q12" s="261" t="s">
        <v>144</v>
      </c>
      <c r="R12" s="111"/>
      <c r="U12" s="259">
        <f>SUM(G12:O12)</f>
        <v>248733</v>
      </c>
    </row>
    <row r="13" spans="1:34" s="38" customFormat="1" ht="21" customHeight="1">
      <c r="A13" s="104"/>
      <c r="B13" s="104" t="s">
        <v>174</v>
      </c>
      <c r="C13" s="111"/>
      <c r="D13" s="111"/>
      <c r="E13" s="112"/>
      <c r="F13" s="260">
        <v>180451</v>
      </c>
      <c r="G13" s="260">
        <v>52816</v>
      </c>
      <c r="H13" s="260">
        <v>41573</v>
      </c>
      <c r="I13" s="271">
        <v>26401</v>
      </c>
      <c r="J13" s="260">
        <v>13097</v>
      </c>
      <c r="K13" s="260">
        <v>7820</v>
      </c>
      <c r="L13" s="260">
        <v>7396</v>
      </c>
      <c r="M13" s="260">
        <v>3781</v>
      </c>
      <c r="N13" s="272">
        <v>2826</v>
      </c>
      <c r="O13" s="260">
        <v>2576</v>
      </c>
      <c r="P13" s="260">
        <f t="shared" ref="P13:P22" si="2">F13-U13</f>
        <v>22165</v>
      </c>
      <c r="Q13" s="261" t="s">
        <v>145</v>
      </c>
      <c r="R13" s="111"/>
      <c r="U13" s="259">
        <f t="shared" ref="U13:U22" si="3">SUM(G13:O13)</f>
        <v>158286</v>
      </c>
    </row>
    <row r="14" spans="1:34" s="38" customFormat="1" ht="21" customHeight="1">
      <c r="A14" s="104"/>
      <c r="B14" s="104" t="s">
        <v>175</v>
      </c>
      <c r="C14" s="111"/>
      <c r="D14" s="111"/>
      <c r="E14" s="112"/>
      <c r="F14" s="260">
        <v>260723</v>
      </c>
      <c r="G14" s="260">
        <v>70032</v>
      </c>
      <c r="H14" s="260">
        <v>60066</v>
      </c>
      <c r="I14" s="271">
        <v>38145</v>
      </c>
      <c r="J14" s="260">
        <v>18923</v>
      </c>
      <c r="K14" s="260">
        <v>11299</v>
      </c>
      <c r="L14" s="260">
        <v>10685</v>
      </c>
      <c r="M14" s="260">
        <v>5463</v>
      </c>
      <c r="N14" s="272">
        <v>4082</v>
      </c>
      <c r="O14" s="260">
        <v>3722</v>
      </c>
      <c r="P14" s="260">
        <f>F14-U14</f>
        <v>38306</v>
      </c>
      <c r="Q14" s="261" t="s">
        <v>146</v>
      </c>
      <c r="R14" s="111"/>
      <c r="U14" s="259">
        <f t="shared" si="3"/>
        <v>222417</v>
      </c>
    </row>
    <row r="15" spans="1:34" s="38" customFormat="1" ht="21" customHeight="1">
      <c r="A15" s="104"/>
      <c r="B15" s="104" t="s">
        <v>176</v>
      </c>
      <c r="C15" s="111"/>
      <c r="D15" s="111"/>
      <c r="E15" s="112"/>
      <c r="F15" s="260">
        <v>375764</v>
      </c>
      <c r="G15" s="260">
        <v>109981</v>
      </c>
      <c r="H15" s="260">
        <v>86569</v>
      </c>
      <c r="I15" s="271">
        <v>54976</v>
      </c>
      <c r="J15" s="260">
        <v>27273</v>
      </c>
      <c r="K15" s="260">
        <v>16284</v>
      </c>
      <c r="L15" s="260">
        <v>15400</v>
      </c>
      <c r="M15" s="260">
        <v>7873</v>
      </c>
      <c r="N15" s="272">
        <v>5884</v>
      </c>
      <c r="O15" s="260">
        <v>5364</v>
      </c>
      <c r="P15" s="260">
        <f t="shared" si="2"/>
        <v>46160</v>
      </c>
      <c r="Q15" s="261" t="s">
        <v>147</v>
      </c>
      <c r="R15" s="111"/>
      <c r="U15" s="259">
        <f t="shared" si="3"/>
        <v>329604</v>
      </c>
    </row>
    <row r="16" spans="1:34" s="38" customFormat="1" ht="21" customHeight="1">
      <c r="A16" s="104"/>
      <c r="B16" s="104" t="s">
        <v>177</v>
      </c>
      <c r="C16" s="111"/>
      <c r="D16" s="111"/>
      <c r="E16" s="112"/>
      <c r="F16" s="260">
        <v>320078</v>
      </c>
      <c r="G16" s="260">
        <v>93683</v>
      </c>
      <c r="H16" s="260">
        <v>73740</v>
      </c>
      <c r="I16" s="271">
        <v>46829</v>
      </c>
      <c r="J16" s="260">
        <v>23231</v>
      </c>
      <c r="K16" s="260">
        <v>13871</v>
      </c>
      <c r="L16" s="260">
        <v>13118</v>
      </c>
      <c r="M16" s="260">
        <v>6707</v>
      </c>
      <c r="N16" s="272">
        <v>5012</v>
      </c>
      <c r="O16" s="260">
        <v>4569</v>
      </c>
      <c r="P16" s="260">
        <f>F16-U16</f>
        <v>39318</v>
      </c>
      <c r="Q16" s="261" t="s">
        <v>148</v>
      </c>
      <c r="R16" s="111"/>
      <c r="U16" s="259">
        <f t="shared" si="3"/>
        <v>280760</v>
      </c>
    </row>
    <row r="17" spans="1:21" s="38" customFormat="1" ht="21" customHeight="1">
      <c r="A17" s="104"/>
      <c r="B17" s="104" t="s">
        <v>178</v>
      </c>
      <c r="C17" s="111"/>
      <c r="D17" s="111"/>
      <c r="E17" s="112"/>
      <c r="F17" s="260">
        <v>350903</v>
      </c>
      <c r="G17" s="260">
        <v>102705</v>
      </c>
      <c r="H17" s="260">
        <v>80842</v>
      </c>
      <c r="I17" s="271">
        <v>51338</v>
      </c>
      <c r="J17" s="260">
        <v>25468</v>
      </c>
      <c r="K17" s="260">
        <v>15207</v>
      </c>
      <c r="L17" s="260">
        <v>14381</v>
      </c>
      <c r="M17" s="260">
        <v>7352</v>
      </c>
      <c r="N17" s="272">
        <v>5495</v>
      </c>
      <c r="O17" s="260">
        <v>5009</v>
      </c>
      <c r="P17" s="260">
        <f t="shared" si="2"/>
        <v>43106</v>
      </c>
      <c r="Q17" s="261" t="s">
        <v>149</v>
      </c>
      <c r="R17" s="111"/>
      <c r="U17" s="259">
        <f t="shared" si="3"/>
        <v>307797</v>
      </c>
    </row>
    <row r="18" spans="1:21" s="38" customFormat="1" ht="21" customHeight="1">
      <c r="A18" s="104"/>
      <c r="B18" s="104" t="s">
        <v>179</v>
      </c>
      <c r="C18" s="111"/>
      <c r="D18" s="111"/>
      <c r="E18" s="112"/>
      <c r="F18" s="260">
        <v>185497</v>
      </c>
      <c r="G18" s="260">
        <v>54293</v>
      </c>
      <c r="H18" s="260">
        <v>42735</v>
      </c>
      <c r="I18" s="271">
        <v>27139</v>
      </c>
      <c r="J18" s="260">
        <v>13463</v>
      </c>
      <c r="K18" s="260">
        <v>8039</v>
      </c>
      <c r="L18" s="260">
        <v>7602</v>
      </c>
      <c r="M18" s="260">
        <v>3887</v>
      </c>
      <c r="N18" s="272">
        <v>2905</v>
      </c>
      <c r="O18" s="260">
        <v>2648</v>
      </c>
      <c r="P18" s="260">
        <f t="shared" si="2"/>
        <v>22786</v>
      </c>
      <c r="Q18" s="261" t="s">
        <v>150</v>
      </c>
      <c r="R18" s="111"/>
      <c r="U18" s="259">
        <f t="shared" si="3"/>
        <v>162711</v>
      </c>
    </row>
    <row r="19" spans="1:21" s="38" customFormat="1" ht="21" customHeight="1">
      <c r="A19" s="104"/>
      <c r="B19" s="104" t="s">
        <v>180</v>
      </c>
      <c r="C19" s="111"/>
      <c r="D19" s="111"/>
      <c r="E19" s="112"/>
      <c r="F19" s="260">
        <v>520896</v>
      </c>
      <c r="G19" s="260">
        <v>152460</v>
      </c>
      <c r="H19" s="260">
        <v>120005</v>
      </c>
      <c r="I19" s="271">
        <v>76209</v>
      </c>
      <c r="J19" s="260">
        <v>37806</v>
      </c>
      <c r="K19" s="260">
        <v>22573</v>
      </c>
      <c r="L19" s="260">
        <v>21348</v>
      </c>
      <c r="M19" s="260">
        <v>10914</v>
      </c>
      <c r="N19" s="272">
        <v>8156</v>
      </c>
      <c r="O19" s="260">
        <v>7436</v>
      </c>
      <c r="P19" s="260">
        <f t="shared" si="2"/>
        <v>63989</v>
      </c>
      <c r="Q19" s="261" t="s">
        <v>151</v>
      </c>
      <c r="R19" s="111"/>
      <c r="U19" s="259">
        <f t="shared" si="3"/>
        <v>456907</v>
      </c>
    </row>
    <row r="20" spans="1:21" s="38" customFormat="1" ht="21" customHeight="1">
      <c r="A20" s="104"/>
      <c r="B20" s="104" t="s">
        <v>181</v>
      </c>
      <c r="C20" s="111"/>
      <c r="D20" s="111"/>
      <c r="E20" s="112"/>
      <c r="F20" s="260">
        <v>148159</v>
      </c>
      <c r="G20" s="260">
        <v>43364</v>
      </c>
      <c r="H20" s="260">
        <v>34133</v>
      </c>
      <c r="I20" s="271">
        <v>21676</v>
      </c>
      <c r="J20" s="260">
        <v>10753</v>
      </c>
      <c r="K20" s="260">
        <v>6421</v>
      </c>
      <c r="L20" s="260">
        <v>6072</v>
      </c>
      <c r="M20" s="260">
        <v>3104</v>
      </c>
      <c r="N20" s="272">
        <v>2320</v>
      </c>
      <c r="O20" s="260">
        <v>2115</v>
      </c>
      <c r="P20" s="260">
        <f t="shared" si="2"/>
        <v>18201</v>
      </c>
      <c r="Q20" s="261" t="s">
        <v>152</v>
      </c>
      <c r="R20" s="111"/>
      <c r="U20" s="259">
        <f t="shared" si="3"/>
        <v>129958</v>
      </c>
    </row>
    <row r="21" spans="1:21" s="38" customFormat="1" ht="21" customHeight="1">
      <c r="A21" s="104"/>
      <c r="B21" s="104" t="s">
        <v>182</v>
      </c>
      <c r="C21" s="111"/>
      <c r="D21" s="111"/>
      <c r="E21" s="112"/>
      <c r="F21" s="260">
        <v>284759</v>
      </c>
      <c r="G21" s="260">
        <v>83345</v>
      </c>
      <c r="H21" s="260">
        <v>65603</v>
      </c>
      <c r="I21" s="271">
        <v>41661</v>
      </c>
      <c r="J21" s="260">
        <v>20668</v>
      </c>
      <c r="K21" s="260">
        <v>12340</v>
      </c>
      <c r="L21" s="260">
        <v>11670</v>
      </c>
      <c r="M21" s="260">
        <v>5967</v>
      </c>
      <c r="N21" s="272">
        <v>4459</v>
      </c>
      <c r="O21" s="260">
        <v>4065</v>
      </c>
      <c r="P21" s="260">
        <f t="shared" si="2"/>
        <v>34981</v>
      </c>
      <c r="Q21" s="261" t="s">
        <v>153</v>
      </c>
      <c r="R21" s="111"/>
      <c r="U21" s="259">
        <f t="shared" si="3"/>
        <v>249778</v>
      </c>
    </row>
    <row r="22" spans="1:21" s="38" customFormat="1" ht="21" customHeight="1">
      <c r="A22" s="104"/>
      <c r="B22" s="104" t="s">
        <v>183</v>
      </c>
      <c r="C22" s="111"/>
      <c r="D22" s="111"/>
      <c r="E22" s="112"/>
      <c r="F22" s="260">
        <v>286135</v>
      </c>
      <c r="G22" s="260">
        <v>83748</v>
      </c>
      <c r="H22" s="260">
        <v>65920</v>
      </c>
      <c r="I22" s="271">
        <v>41863</v>
      </c>
      <c r="J22" s="260">
        <v>20768</v>
      </c>
      <c r="K22" s="260">
        <v>12400</v>
      </c>
      <c r="L22" s="260">
        <v>11727</v>
      </c>
      <c r="M22" s="260">
        <v>5995</v>
      </c>
      <c r="N22" s="272">
        <v>4480</v>
      </c>
      <c r="O22" s="260">
        <v>4085</v>
      </c>
      <c r="P22" s="260">
        <f t="shared" si="2"/>
        <v>35149</v>
      </c>
      <c r="Q22" s="261" t="s">
        <v>154</v>
      </c>
      <c r="R22" s="111"/>
      <c r="U22" s="259">
        <f t="shared" si="3"/>
        <v>250986</v>
      </c>
    </row>
    <row r="23" spans="1:21" s="38" customFormat="1" ht="4.5" customHeight="1">
      <c r="A23" s="113"/>
      <c r="B23" s="113"/>
      <c r="C23" s="113"/>
      <c r="D23" s="113"/>
      <c r="E23" s="114"/>
      <c r="F23" s="115"/>
      <c r="G23" s="115"/>
      <c r="H23" s="115"/>
      <c r="I23" s="116"/>
      <c r="J23" s="115"/>
      <c r="K23" s="115"/>
      <c r="L23" s="115"/>
      <c r="M23" s="115"/>
      <c r="N23" s="115"/>
      <c r="O23" s="115"/>
      <c r="P23" s="115"/>
      <c r="Q23" s="113"/>
      <c r="R23" s="113"/>
    </row>
    <row r="24" spans="1:21" s="38" customFormat="1" ht="4.5" customHeight="1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21" s="44" customFormat="1" ht="19.5">
      <c r="A25" s="43"/>
      <c r="B25" s="237" t="s">
        <v>258</v>
      </c>
      <c r="C25" s="262" t="s">
        <v>259</v>
      </c>
      <c r="D25" s="43"/>
      <c r="E25" s="43"/>
      <c r="F25" s="43"/>
      <c r="J25" s="43"/>
      <c r="K25" s="43"/>
      <c r="L25" s="43"/>
      <c r="M25" s="43"/>
      <c r="N25" s="43"/>
      <c r="O25" s="43"/>
      <c r="P25" s="43"/>
    </row>
    <row r="26" spans="1:21" s="27" customFormat="1">
      <c r="A26" s="26"/>
      <c r="B26" s="237" t="s">
        <v>260</v>
      </c>
      <c r="C26" s="263" t="s">
        <v>261</v>
      </c>
      <c r="G26" s="25"/>
      <c r="H26" s="25"/>
      <c r="I26" s="25"/>
      <c r="J26" s="25"/>
      <c r="K26" s="25"/>
      <c r="L26" s="25"/>
      <c r="M26" s="25"/>
      <c r="N26" s="25"/>
      <c r="O26" s="25"/>
      <c r="P26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19921875" style="25" customWidth="1"/>
    <col min="3" max="3" width="3.296875" style="25" customWidth="1"/>
    <col min="4" max="4" width="1.3984375" style="25" customWidth="1"/>
    <col min="5" max="5" width="8.8984375" style="25" customWidth="1"/>
    <col min="6" max="7" width="6.296875" style="25" customWidth="1"/>
    <col min="8" max="8" width="10.296875" style="25" bestFit="1" customWidth="1"/>
    <col min="9" max="9" width="9.296875" style="25" customWidth="1"/>
    <col min="10" max="11" width="6.796875" style="25" customWidth="1"/>
    <col min="12" max="12" width="10.5" style="25" customWidth="1"/>
    <col min="13" max="13" width="9.5" style="25" customWidth="1"/>
    <col min="14" max="14" width="8.69921875" style="25" customWidth="1"/>
    <col min="15" max="15" width="2.296875" style="7" customWidth="1"/>
    <col min="16" max="16" width="5.3984375" style="7" customWidth="1"/>
    <col min="17" max="16384" width="9.09765625" style="7"/>
  </cols>
  <sheetData>
    <row r="1" spans="1:15" s="3" customFormat="1">
      <c r="A1" s="1"/>
      <c r="B1" s="1" t="s">
        <v>0</v>
      </c>
      <c r="C1" s="46">
        <v>11.2</v>
      </c>
      <c r="D1" s="1" t="s">
        <v>167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>
      <c r="A2" s="4"/>
      <c r="B2" s="1" t="s">
        <v>98</v>
      </c>
      <c r="C2" s="46">
        <v>11.2</v>
      </c>
      <c r="D2" s="1" t="s">
        <v>168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79</v>
      </c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0" customFormat="1" ht="27" customHeight="1">
      <c r="A5" s="72"/>
      <c r="B5" s="72"/>
      <c r="C5" s="72"/>
      <c r="D5" s="72"/>
      <c r="E5" s="73" t="s">
        <v>101</v>
      </c>
      <c r="F5" s="284" t="s">
        <v>54</v>
      </c>
      <c r="G5" s="285"/>
      <c r="H5" s="285"/>
      <c r="I5" s="286"/>
      <c r="J5" s="284" t="s">
        <v>64</v>
      </c>
      <c r="K5" s="285"/>
      <c r="L5" s="285"/>
      <c r="M5" s="285"/>
      <c r="N5" s="285"/>
      <c r="O5" s="11"/>
    </row>
    <row r="6" spans="1:15" s="10" customFormat="1" ht="25.5" customHeight="1">
      <c r="A6" s="287" t="s">
        <v>67</v>
      </c>
      <c r="B6" s="287"/>
      <c r="C6" s="287"/>
      <c r="D6" s="288"/>
      <c r="E6" s="74" t="s">
        <v>52</v>
      </c>
      <c r="F6" s="75"/>
      <c r="G6" s="74"/>
      <c r="H6" s="74" t="s">
        <v>56</v>
      </c>
      <c r="I6" s="74" t="s">
        <v>57</v>
      </c>
      <c r="J6" s="76"/>
      <c r="K6" s="74"/>
      <c r="L6" s="77" t="s">
        <v>60</v>
      </c>
      <c r="M6" s="74" t="s">
        <v>71</v>
      </c>
      <c r="N6" s="76"/>
      <c r="O6" s="8"/>
    </row>
    <row r="7" spans="1:15" s="10" customFormat="1" ht="25.5" customHeight="1">
      <c r="A7" s="287" t="s">
        <v>68</v>
      </c>
      <c r="B7" s="287"/>
      <c r="C7" s="287"/>
      <c r="D7" s="288"/>
      <c r="E7" s="78" t="s">
        <v>106</v>
      </c>
      <c r="F7" s="75" t="s">
        <v>13</v>
      </c>
      <c r="G7" s="74" t="s">
        <v>55</v>
      </c>
      <c r="H7" s="74" t="s">
        <v>58</v>
      </c>
      <c r="I7" s="74" t="s">
        <v>58</v>
      </c>
      <c r="J7" s="125" t="s">
        <v>13</v>
      </c>
      <c r="K7" s="74" t="s">
        <v>59</v>
      </c>
      <c r="L7" s="76" t="s">
        <v>65</v>
      </c>
      <c r="M7" s="74" t="s">
        <v>65</v>
      </c>
      <c r="N7" s="125" t="s">
        <v>61</v>
      </c>
      <c r="O7" s="8"/>
    </row>
    <row r="8" spans="1:15" s="10" customFormat="1" ht="25.5" customHeight="1">
      <c r="A8" s="79"/>
      <c r="B8" s="79"/>
      <c r="C8" s="79"/>
      <c r="D8" s="79"/>
      <c r="E8" s="80" t="s">
        <v>124</v>
      </c>
      <c r="F8" s="127" t="s">
        <v>1</v>
      </c>
      <c r="G8" s="80" t="s">
        <v>69</v>
      </c>
      <c r="H8" s="80" t="s">
        <v>82</v>
      </c>
      <c r="I8" s="80" t="s">
        <v>83</v>
      </c>
      <c r="J8" s="80" t="s">
        <v>1</v>
      </c>
      <c r="K8" s="80" t="s">
        <v>70</v>
      </c>
      <c r="L8" s="126" t="s">
        <v>82</v>
      </c>
      <c r="M8" s="80" t="s">
        <v>83</v>
      </c>
      <c r="N8" s="126" t="s">
        <v>66</v>
      </c>
      <c r="O8" s="8"/>
    </row>
    <row r="9" spans="1:15" s="14" customFormat="1" ht="18.75">
      <c r="A9" s="280"/>
      <c r="B9" s="280"/>
      <c r="C9" s="280"/>
      <c r="D9" s="280"/>
      <c r="E9" s="62"/>
      <c r="G9" s="12"/>
      <c r="H9" s="13"/>
      <c r="J9" s="13"/>
      <c r="K9" s="12"/>
      <c r="L9" s="12"/>
      <c r="M9" s="13"/>
      <c r="N9" s="150"/>
    </row>
    <row r="10" spans="1:15" s="17" customFormat="1" ht="42" customHeight="1">
      <c r="A10" s="282" t="s">
        <v>160</v>
      </c>
      <c r="B10" s="282"/>
      <c r="C10" s="282"/>
      <c r="D10" s="283"/>
      <c r="E10" s="152">
        <v>896659</v>
      </c>
      <c r="F10" s="154">
        <v>626838.51691317302</v>
      </c>
      <c r="G10" s="154">
        <v>625508.53302168101</v>
      </c>
      <c r="H10" s="152">
        <v>1329.98389149228</v>
      </c>
      <c r="I10" s="152" t="s">
        <v>156</v>
      </c>
      <c r="J10" s="152">
        <v>269820.48308682698</v>
      </c>
      <c r="K10" s="152">
        <v>118029.21040553</v>
      </c>
      <c r="L10" s="152">
        <v>14900.405500294401</v>
      </c>
      <c r="M10" s="152" t="s">
        <v>156</v>
      </c>
      <c r="N10" s="153">
        <v>136890.86718100301</v>
      </c>
    </row>
    <row r="11" spans="1:15" s="17" customFormat="1" ht="42" customHeight="1">
      <c r="A11" s="282" t="s">
        <v>161</v>
      </c>
      <c r="B11" s="282"/>
      <c r="C11" s="282"/>
      <c r="D11" s="283"/>
      <c r="E11" s="152">
        <v>897118.41950513294</v>
      </c>
      <c r="F11" s="154">
        <v>627168.441385546</v>
      </c>
      <c r="G11" s="154">
        <v>625691.04802780901</v>
      </c>
      <c r="H11" s="152">
        <v>1477.3933577375101</v>
      </c>
      <c r="I11" s="152" t="s">
        <v>156</v>
      </c>
      <c r="J11" s="152">
        <v>269949.978119587</v>
      </c>
      <c r="K11" s="152">
        <v>118019.469776028</v>
      </c>
      <c r="L11" s="152">
        <v>14893.091136769601</v>
      </c>
      <c r="M11" s="152" t="s">
        <v>156</v>
      </c>
      <c r="N11" s="153">
        <v>137037.41720678899</v>
      </c>
    </row>
    <row r="12" spans="1:15" s="17" customFormat="1" ht="42" customHeight="1">
      <c r="A12" s="282" t="s">
        <v>162</v>
      </c>
      <c r="B12" s="282"/>
      <c r="C12" s="282"/>
      <c r="D12" s="283"/>
      <c r="E12" s="152">
        <v>896279.78253787698</v>
      </c>
      <c r="F12" s="154">
        <v>626471.40889876103</v>
      </c>
      <c r="G12" s="154">
        <v>624805.27801485104</v>
      </c>
      <c r="H12" s="152">
        <v>1666.1308839097601</v>
      </c>
      <c r="I12" s="152" t="s">
        <v>156</v>
      </c>
      <c r="J12" s="152">
        <v>269808.37363911601</v>
      </c>
      <c r="K12" s="152">
        <v>117887.84148036101</v>
      </c>
      <c r="L12" s="152">
        <v>14864.270519788601</v>
      </c>
      <c r="M12" s="152" t="s">
        <v>156</v>
      </c>
      <c r="N12" s="153">
        <v>137056.261638967</v>
      </c>
    </row>
    <row r="13" spans="1:15" s="17" customFormat="1" ht="42" customHeight="1">
      <c r="A13" s="282" t="s">
        <v>163</v>
      </c>
      <c r="B13" s="282"/>
      <c r="C13" s="282"/>
      <c r="D13" s="283"/>
      <c r="E13" s="152">
        <v>896624.01323960233</v>
      </c>
      <c r="F13" s="154">
        <v>626614.75995587267</v>
      </c>
      <c r="G13" s="154">
        <v>624878.16300309112</v>
      </c>
      <c r="H13" s="152">
        <v>1736.5969527815462</v>
      </c>
      <c r="I13" s="152" t="s">
        <v>156</v>
      </c>
      <c r="J13" s="152">
        <v>270009.25328372966</v>
      </c>
      <c r="K13" s="152">
        <v>118116.95051521542</v>
      </c>
      <c r="L13" s="152">
        <v>14855.071533353655</v>
      </c>
      <c r="M13" s="152" t="s">
        <v>156</v>
      </c>
      <c r="N13" s="153">
        <v>137037.23123516061</v>
      </c>
    </row>
    <row r="14" spans="1:15" s="17" customFormat="1" ht="42" customHeight="1">
      <c r="A14" s="282" t="s">
        <v>164</v>
      </c>
      <c r="B14" s="282"/>
      <c r="C14" s="282"/>
      <c r="D14" s="283"/>
      <c r="E14" s="152">
        <v>897038.17281066405</v>
      </c>
      <c r="F14" s="154">
        <v>626814.53682084405</v>
      </c>
      <c r="G14" s="154">
        <v>625021.93804135802</v>
      </c>
      <c r="H14" s="152">
        <v>1792.59877948544</v>
      </c>
      <c r="I14" s="152" t="s">
        <v>156</v>
      </c>
      <c r="J14" s="152">
        <v>270223.63598982</v>
      </c>
      <c r="K14" s="152">
        <v>118132.66249082499</v>
      </c>
      <c r="L14" s="152">
        <v>14847.032314039299</v>
      </c>
      <c r="M14" s="152" t="s">
        <v>156</v>
      </c>
      <c r="N14" s="153">
        <v>137243.941184956</v>
      </c>
    </row>
    <row r="15" spans="1:15">
      <c r="A15" s="7"/>
      <c r="B15" s="148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1"/>
    </row>
    <row r="16" spans="1:15" ht="3" customHeight="1">
      <c r="A16" s="21"/>
      <c r="B16" s="21"/>
      <c r="C16" s="21"/>
      <c r="D16" s="22"/>
      <c r="E16" s="21"/>
      <c r="F16" s="23"/>
      <c r="G16" s="23"/>
      <c r="H16" s="24"/>
      <c r="I16" s="22"/>
      <c r="J16" s="23"/>
      <c r="K16" s="23"/>
      <c r="L16" s="23"/>
      <c r="M16" s="24"/>
      <c r="N16" s="21"/>
    </row>
    <row r="17" spans="1:14" ht="3" customHeight="1">
      <c r="N17" s="7"/>
    </row>
    <row r="18" spans="1:14" s="27" customFormat="1" ht="21" customHeight="1">
      <c r="A18" s="26"/>
      <c r="B18" s="26" t="s">
        <v>50</v>
      </c>
      <c r="C18" s="26"/>
      <c r="D18" s="26"/>
      <c r="E18" s="26"/>
      <c r="F18" s="26"/>
      <c r="G18" s="26"/>
      <c r="I18" s="26"/>
      <c r="J18" s="26"/>
      <c r="K18" s="26"/>
      <c r="N18" s="26"/>
    </row>
    <row r="19" spans="1:14" s="27" customFormat="1" ht="21" customHeight="1">
      <c r="A19" s="26"/>
      <c r="B19" s="26" t="s">
        <v>51</v>
      </c>
      <c r="H19" s="26"/>
      <c r="I19" s="26"/>
      <c r="L19" s="26"/>
      <c r="M19" s="26"/>
      <c r="N19" s="26"/>
    </row>
  </sheetData>
  <mergeCells count="10">
    <mergeCell ref="A9:D9"/>
    <mergeCell ref="F5:I5"/>
    <mergeCell ref="J5:N5"/>
    <mergeCell ref="A6:D6"/>
    <mergeCell ref="A7:D7"/>
    <mergeCell ref="A10:D10"/>
    <mergeCell ref="A11:D11"/>
    <mergeCell ref="A12:D12"/>
    <mergeCell ref="A13:D13"/>
    <mergeCell ref="A14:D14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8984375" style="25" customWidth="1"/>
    <col min="3" max="3" width="6.09765625" style="25" customWidth="1"/>
    <col min="4" max="4" width="7.3984375" style="25" customWidth="1"/>
    <col min="5" max="12" width="10.796875" style="25" customWidth="1"/>
    <col min="13" max="13" width="1.296875" style="25" customWidth="1"/>
    <col min="14" max="14" width="16.59765625" style="25" customWidth="1"/>
    <col min="15" max="15" width="2.296875" style="7" customWidth="1"/>
    <col min="16" max="16" width="4.09765625" style="7" customWidth="1"/>
    <col min="17" max="17" width="6.09765625" style="7" customWidth="1"/>
    <col min="18" max="18" width="18.8984375" style="7" customWidth="1"/>
    <col min="19" max="19" width="15" style="7" bestFit="1" customWidth="1"/>
    <col min="20" max="21" width="9.296875" style="7" bestFit="1" customWidth="1"/>
    <col min="22" max="256" width="9.09765625" style="7"/>
    <col min="257" max="257" width="1" style="7" customWidth="1"/>
    <col min="258" max="258" width="5.8984375" style="7" customWidth="1"/>
    <col min="259" max="259" width="6.09765625" style="7" customWidth="1"/>
    <col min="260" max="260" width="7.3984375" style="7" customWidth="1"/>
    <col min="261" max="268" width="12.59765625" style="7" customWidth="1"/>
    <col min="269" max="269" width="1.296875" style="7" customWidth="1"/>
    <col min="270" max="270" width="20.59765625" style="7" customWidth="1"/>
    <col min="271" max="271" width="2.296875" style="7" customWidth="1"/>
    <col min="272" max="272" width="4.09765625" style="7" customWidth="1"/>
    <col min="273" max="273" width="6.09765625" style="7" customWidth="1"/>
    <col min="274" max="274" width="18.8984375" style="7" customWidth="1"/>
    <col min="275" max="275" width="15" style="7" bestFit="1" customWidth="1"/>
    <col min="276" max="277" width="9.296875" style="7" bestFit="1" customWidth="1"/>
    <col min="278" max="512" width="9.09765625" style="7"/>
    <col min="513" max="513" width="1" style="7" customWidth="1"/>
    <col min="514" max="514" width="5.8984375" style="7" customWidth="1"/>
    <col min="515" max="515" width="6.09765625" style="7" customWidth="1"/>
    <col min="516" max="516" width="7.3984375" style="7" customWidth="1"/>
    <col min="517" max="524" width="12.59765625" style="7" customWidth="1"/>
    <col min="525" max="525" width="1.296875" style="7" customWidth="1"/>
    <col min="526" max="526" width="20.59765625" style="7" customWidth="1"/>
    <col min="527" max="527" width="2.296875" style="7" customWidth="1"/>
    <col min="528" max="528" width="4.09765625" style="7" customWidth="1"/>
    <col min="529" max="529" width="6.09765625" style="7" customWidth="1"/>
    <col min="530" max="530" width="18.8984375" style="7" customWidth="1"/>
    <col min="531" max="531" width="15" style="7" bestFit="1" customWidth="1"/>
    <col min="532" max="533" width="9.296875" style="7" bestFit="1" customWidth="1"/>
    <col min="534" max="768" width="9.09765625" style="7"/>
    <col min="769" max="769" width="1" style="7" customWidth="1"/>
    <col min="770" max="770" width="5.8984375" style="7" customWidth="1"/>
    <col min="771" max="771" width="6.09765625" style="7" customWidth="1"/>
    <col min="772" max="772" width="7.3984375" style="7" customWidth="1"/>
    <col min="773" max="780" width="12.59765625" style="7" customWidth="1"/>
    <col min="781" max="781" width="1.296875" style="7" customWidth="1"/>
    <col min="782" max="782" width="20.59765625" style="7" customWidth="1"/>
    <col min="783" max="783" width="2.296875" style="7" customWidth="1"/>
    <col min="784" max="784" width="4.09765625" style="7" customWidth="1"/>
    <col min="785" max="785" width="6.09765625" style="7" customWidth="1"/>
    <col min="786" max="786" width="18.8984375" style="7" customWidth="1"/>
    <col min="787" max="787" width="15" style="7" bestFit="1" customWidth="1"/>
    <col min="788" max="789" width="9.296875" style="7" bestFit="1" customWidth="1"/>
    <col min="790" max="1024" width="9.09765625" style="7"/>
    <col min="1025" max="1025" width="1" style="7" customWidth="1"/>
    <col min="1026" max="1026" width="5.8984375" style="7" customWidth="1"/>
    <col min="1027" max="1027" width="6.09765625" style="7" customWidth="1"/>
    <col min="1028" max="1028" width="7.3984375" style="7" customWidth="1"/>
    <col min="1029" max="1036" width="12.59765625" style="7" customWidth="1"/>
    <col min="1037" max="1037" width="1.296875" style="7" customWidth="1"/>
    <col min="1038" max="1038" width="20.59765625" style="7" customWidth="1"/>
    <col min="1039" max="1039" width="2.296875" style="7" customWidth="1"/>
    <col min="1040" max="1040" width="4.09765625" style="7" customWidth="1"/>
    <col min="1041" max="1041" width="6.09765625" style="7" customWidth="1"/>
    <col min="1042" max="1042" width="18.8984375" style="7" customWidth="1"/>
    <col min="1043" max="1043" width="15" style="7" bestFit="1" customWidth="1"/>
    <col min="1044" max="1045" width="9.296875" style="7" bestFit="1" customWidth="1"/>
    <col min="1046" max="1280" width="9.09765625" style="7"/>
    <col min="1281" max="1281" width="1" style="7" customWidth="1"/>
    <col min="1282" max="1282" width="5.8984375" style="7" customWidth="1"/>
    <col min="1283" max="1283" width="6.09765625" style="7" customWidth="1"/>
    <col min="1284" max="1284" width="7.3984375" style="7" customWidth="1"/>
    <col min="1285" max="1292" width="12.59765625" style="7" customWidth="1"/>
    <col min="1293" max="1293" width="1.296875" style="7" customWidth="1"/>
    <col min="1294" max="1294" width="20.59765625" style="7" customWidth="1"/>
    <col min="1295" max="1295" width="2.296875" style="7" customWidth="1"/>
    <col min="1296" max="1296" width="4.09765625" style="7" customWidth="1"/>
    <col min="1297" max="1297" width="6.09765625" style="7" customWidth="1"/>
    <col min="1298" max="1298" width="18.8984375" style="7" customWidth="1"/>
    <col min="1299" max="1299" width="15" style="7" bestFit="1" customWidth="1"/>
    <col min="1300" max="1301" width="9.296875" style="7" bestFit="1" customWidth="1"/>
    <col min="1302" max="1536" width="9.09765625" style="7"/>
    <col min="1537" max="1537" width="1" style="7" customWidth="1"/>
    <col min="1538" max="1538" width="5.8984375" style="7" customWidth="1"/>
    <col min="1539" max="1539" width="6.09765625" style="7" customWidth="1"/>
    <col min="1540" max="1540" width="7.3984375" style="7" customWidth="1"/>
    <col min="1541" max="1548" width="12.59765625" style="7" customWidth="1"/>
    <col min="1549" max="1549" width="1.296875" style="7" customWidth="1"/>
    <col min="1550" max="1550" width="20.59765625" style="7" customWidth="1"/>
    <col min="1551" max="1551" width="2.296875" style="7" customWidth="1"/>
    <col min="1552" max="1552" width="4.09765625" style="7" customWidth="1"/>
    <col min="1553" max="1553" width="6.09765625" style="7" customWidth="1"/>
    <col min="1554" max="1554" width="18.8984375" style="7" customWidth="1"/>
    <col min="1555" max="1555" width="15" style="7" bestFit="1" customWidth="1"/>
    <col min="1556" max="1557" width="9.296875" style="7" bestFit="1" customWidth="1"/>
    <col min="1558" max="1792" width="9.09765625" style="7"/>
    <col min="1793" max="1793" width="1" style="7" customWidth="1"/>
    <col min="1794" max="1794" width="5.8984375" style="7" customWidth="1"/>
    <col min="1795" max="1795" width="6.09765625" style="7" customWidth="1"/>
    <col min="1796" max="1796" width="7.3984375" style="7" customWidth="1"/>
    <col min="1797" max="1804" width="12.59765625" style="7" customWidth="1"/>
    <col min="1805" max="1805" width="1.296875" style="7" customWidth="1"/>
    <col min="1806" max="1806" width="20.59765625" style="7" customWidth="1"/>
    <col min="1807" max="1807" width="2.296875" style="7" customWidth="1"/>
    <col min="1808" max="1808" width="4.09765625" style="7" customWidth="1"/>
    <col min="1809" max="1809" width="6.09765625" style="7" customWidth="1"/>
    <col min="1810" max="1810" width="18.8984375" style="7" customWidth="1"/>
    <col min="1811" max="1811" width="15" style="7" bestFit="1" customWidth="1"/>
    <col min="1812" max="1813" width="9.296875" style="7" bestFit="1" customWidth="1"/>
    <col min="1814" max="2048" width="9.09765625" style="7"/>
    <col min="2049" max="2049" width="1" style="7" customWidth="1"/>
    <col min="2050" max="2050" width="5.8984375" style="7" customWidth="1"/>
    <col min="2051" max="2051" width="6.09765625" style="7" customWidth="1"/>
    <col min="2052" max="2052" width="7.3984375" style="7" customWidth="1"/>
    <col min="2053" max="2060" width="12.59765625" style="7" customWidth="1"/>
    <col min="2061" max="2061" width="1.296875" style="7" customWidth="1"/>
    <col min="2062" max="2062" width="20.59765625" style="7" customWidth="1"/>
    <col min="2063" max="2063" width="2.296875" style="7" customWidth="1"/>
    <col min="2064" max="2064" width="4.09765625" style="7" customWidth="1"/>
    <col min="2065" max="2065" width="6.09765625" style="7" customWidth="1"/>
    <col min="2066" max="2066" width="18.8984375" style="7" customWidth="1"/>
    <col min="2067" max="2067" width="15" style="7" bestFit="1" customWidth="1"/>
    <col min="2068" max="2069" width="9.296875" style="7" bestFit="1" customWidth="1"/>
    <col min="2070" max="2304" width="9.09765625" style="7"/>
    <col min="2305" max="2305" width="1" style="7" customWidth="1"/>
    <col min="2306" max="2306" width="5.8984375" style="7" customWidth="1"/>
    <col min="2307" max="2307" width="6.09765625" style="7" customWidth="1"/>
    <col min="2308" max="2308" width="7.3984375" style="7" customWidth="1"/>
    <col min="2309" max="2316" width="12.59765625" style="7" customWidth="1"/>
    <col min="2317" max="2317" width="1.296875" style="7" customWidth="1"/>
    <col min="2318" max="2318" width="20.59765625" style="7" customWidth="1"/>
    <col min="2319" max="2319" width="2.296875" style="7" customWidth="1"/>
    <col min="2320" max="2320" width="4.09765625" style="7" customWidth="1"/>
    <col min="2321" max="2321" width="6.09765625" style="7" customWidth="1"/>
    <col min="2322" max="2322" width="18.8984375" style="7" customWidth="1"/>
    <col min="2323" max="2323" width="15" style="7" bestFit="1" customWidth="1"/>
    <col min="2324" max="2325" width="9.296875" style="7" bestFit="1" customWidth="1"/>
    <col min="2326" max="2560" width="9.09765625" style="7"/>
    <col min="2561" max="2561" width="1" style="7" customWidth="1"/>
    <col min="2562" max="2562" width="5.8984375" style="7" customWidth="1"/>
    <col min="2563" max="2563" width="6.09765625" style="7" customWidth="1"/>
    <col min="2564" max="2564" width="7.3984375" style="7" customWidth="1"/>
    <col min="2565" max="2572" width="12.59765625" style="7" customWidth="1"/>
    <col min="2573" max="2573" width="1.296875" style="7" customWidth="1"/>
    <col min="2574" max="2574" width="20.59765625" style="7" customWidth="1"/>
    <col min="2575" max="2575" width="2.296875" style="7" customWidth="1"/>
    <col min="2576" max="2576" width="4.09765625" style="7" customWidth="1"/>
    <col min="2577" max="2577" width="6.09765625" style="7" customWidth="1"/>
    <col min="2578" max="2578" width="18.8984375" style="7" customWidth="1"/>
    <col min="2579" max="2579" width="15" style="7" bestFit="1" customWidth="1"/>
    <col min="2580" max="2581" width="9.296875" style="7" bestFit="1" customWidth="1"/>
    <col min="2582" max="2816" width="9.09765625" style="7"/>
    <col min="2817" max="2817" width="1" style="7" customWidth="1"/>
    <col min="2818" max="2818" width="5.8984375" style="7" customWidth="1"/>
    <col min="2819" max="2819" width="6.09765625" style="7" customWidth="1"/>
    <col min="2820" max="2820" width="7.3984375" style="7" customWidth="1"/>
    <col min="2821" max="2828" width="12.59765625" style="7" customWidth="1"/>
    <col min="2829" max="2829" width="1.296875" style="7" customWidth="1"/>
    <col min="2830" max="2830" width="20.59765625" style="7" customWidth="1"/>
    <col min="2831" max="2831" width="2.296875" style="7" customWidth="1"/>
    <col min="2832" max="2832" width="4.09765625" style="7" customWidth="1"/>
    <col min="2833" max="2833" width="6.09765625" style="7" customWidth="1"/>
    <col min="2834" max="2834" width="18.8984375" style="7" customWidth="1"/>
    <col min="2835" max="2835" width="15" style="7" bestFit="1" customWidth="1"/>
    <col min="2836" max="2837" width="9.296875" style="7" bestFit="1" customWidth="1"/>
    <col min="2838" max="3072" width="9.09765625" style="7"/>
    <col min="3073" max="3073" width="1" style="7" customWidth="1"/>
    <col min="3074" max="3074" width="5.8984375" style="7" customWidth="1"/>
    <col min="3075" max="3075" width="6.09765625" style="7" customWidth="1"/>
    <col min="3076" max="3076" width="7.3984375" style="7" customWidth="1"/>
    <col min="3077" max="3084" width="12.59765625" style="7" customWidth="1"/>
    <col min="3085" max="3085" width="1.296875" style="7" customWidth="1"/>
    <col min="3086" max="3086" width="20.59765625" style="7" customWidth="1"/>
    <col min="3087" max="3087" width="2.296875" style="7" customWidth="1"/>
    <col min="3088" max="3088" width="4.09765625" style="7" customWidth="1"/>
    <col min="3089" max="3089" width="6.09765625" style="7" customWidth="1"/>
    <col min="3090" max="3090" width="18.8984375" style="7" customWidth="1"/>
    <col min="3091" max="3091" width="15" style="7" bestFit="1" customWidth="1"/>
    <col min="3092" max="3093" width="9.296875" style="7" bestFit="1" customWidth="1"/>
    <col min="3094" max="3328" width="9.09765625" style="7"/>
    <col min="3329" max="3329" width="1" style="7" customWidth="1"/>
    <col min="3330" max="3330" width="5.8984375" style="7" customWidth="1"/>
    <col min="3331" max="3331" width="6.09765625" style="7" customWidth="1"/>
    <col min="3332" max="3332" width="7.3984375" style="7" customWidth="1"/>
    <col min="3333" max="3340" width="12.59765625" style="7" customWidth="1"/>
    <col min="3341" max="3341" width="1.296875" style="7" customWidth="1"/>
    <col min="3342" max="3342" width="20.59765625" style="7" customWidth="1"/>
    <col min="3343" max="3343" width="2.296875" style="7" customWidth="1"/>
    <col min="3344" max="3344" width="4.09765625" style="7" customWidth="1"/>
    <col min="3345" max="3345" width="6.09765625" style="7" customWidth="1"/>
    <col min="3346" max="3346" width="18.8984375" style="7" customWidth="1"/>
    <col min="3347" max="3347" width="15" style="7" bestFit="1" customWidth="1"/>
    <col min="3348" max="3349" width="9.296875" style="7" bestFit="1" customWidth="1"/>
    <col min="3350" max="3584" width="9.09765625" style="7"/>
    <col min="3585" max="3585" width="1" style="7" customWidth="1"/>
    <col min="3586" max="3586" width="5.8984375" style="7" customWidth="1"/>
    <col min="3587" max="3587" width="6.09765625" style="7" customWidth="1"/>
    <col min="3588" max="3588" width="7.3984375" style="7" customWidth="1"/>
    <col min="3589" max="3596" width="12.59765625" style="7" customWidth="1"/>
    <col min="3597" max="3597" width="1.296875" style="7" customWidth="1"/>
    <col min="3598" max="3598" width="20.59765625" style="7" customWidth="1"/>
    <col min="3599" max="3599" width="2.296875" style="7" customWidth="1"/>
    <col min="3600" max="3600" width="4.09765625" style="7" customWidth="1"/>
    <col min="3601" max="3601" width="6.09765625" style="7" customWidth="1"/>
    <col min="3602" max="3602" width="18.8984375" style="7" customWidth="1"/>
    <col min="3603" max="3603" width="15" style="7" bestFit="1" customWidth="1"/>
    <col min="3604" max="3605" width="9.296875" style="7" bestFit="1" customWidth="1"/>
    <col min="3606" max="3840" width="9.09765625" style="7"/>
    <col min="3841" max="3841" width="1" style="7" customWidth="1"/>
    <col min="3842" max="3842" width="5.8984375" style="7" customWidth="1"/>
    <col min="3843" max="3843" width="6.09765625" style="7" customWidth="1"/>
    <col min="3844" max="3844" width="7.3984375" style="7" customWidth="1"/>
    <col min="3845" max="3852" width="12.59765625" style="7" customWidth="1"/>
    <col min="3853" max="3853" width="1.296875" style="7" customWidth="1"/>
    <col min="3854" max="3854" width="20.59765625" style="7" customWidth="1"/>
    <col min="3855" max="3855" width="2.296875" style="7" customWidth="1"/>
    <col min="3856" max="3856" width="4.09765625" style="7" customWidth="1"/>
    <col min="3857" max="3857" width="6.09765625" style="7" customWidth="1"/>
    <col min="3858" max="3858" width="18.8984375" style="7" customWidth="1"/>
    <col min="3859" max="3859" width="15" style="7" bestFit="1" customWidth="1"/>
    <col min="3860" max="3861" width="9.296875" style="7" bestFit="1" customWidth="1"/>
    <col min="3862" max="4096" width="9.09765625" style="7"/>
    <col min="4097" max="4097" width="1" style="7" customWidth="1"/>
    <col min="4098" max="4098" width="5.8984375" style="7" customWidth="1"/>
    <col min="4099" max="4099" width="6.09765625" style="7" customWidth="1"/>
    <col min="4100" max="4100" width="7.3984375" style="7" customWidth="1"/>
    <col min="4101" max="4108" width="12.59765625" style="7" customWidth="1"/>
    <col min="4109" max="4109" width="1.296875" style="7" customWidth="1"/>
    <col min="4110" max="4110" width="20.59765625" style="7" customWidth="1"/>
    <col min="4111" max="4111" width="2.296875" style="7" customWidth="1"/>
    <col min="4112" max="4112" width="4.09765625" style="7" customWidth="1"/>
    <col min="4113" max="4113" width="6.09765625" style="7" customWidth="1"/>
    <col min="4114" max="4114" width="18.8984375" style="7" customWidth="1"/>
    <col min="4115" max="4115" width="15" style="7" bestFit="1" customWidth="1"/>
    <col min="4116" max="4117" width="9.296875" style="7" bestFit="1" customWidth="1"/>
    <col min="4118" max="4352" width="9.09765625" style="7"/>
    <col min="4353" max="4353" width="1" style="7" customWidth="1"/>
    <col min="4354" max="4354" width="5.8984375" style="7" customWidth="1"/>
    <col min="4355" max="4355" width="6.09765625" style="7" customWidth="1"/>
    <col min="4356" max="4356" width="7.3984375" style="7" customWidth="1"/>
    <col min="4357" max="4364" width="12.59765625" style="7" customWidth="1"/>
    <col min="4365" max="4365" width="1.296875" style="7" customWidth="1"/>
    <col min="4366" max="4366" width="20.59765625" style="7" customWidth="1"/>
    <col min="4367" max="4367" width="2.296875" style="7" customWidth="1"/>
    <col min="4368" max="4368" width="4.09765625" style="7" customWidth="1"/>
    <col min="4369" max="4369" width="6.09765625" style="7" customWidth="1"/>
    <col min="4370" max="4370" width="18.8984375" style="7" customWidth="1"/>
    <col min="4371" max="4371" width="15" style="7" bestFit="1" customWidth="1"/>
    <col min="4372" max="4373" width="9.296875" style="7" bestFit="1" customWidth="1"/>
    <col min="4374" max="4608" width="9.09765625" style="7"/>
    <col min="4609" max="4609" width="1" style="7" customWidth="1"/>
    <col min="4610" max="4610" width="5.8984375" style="7" customWidth="1"/>
    <col min="4611" max="4611" width="6.09765625" style="7" customWidth="1"/>
    <col min="4612" max="4612" width="7.3984375" style="7" customWidth="1"/>
    <col min="4613" max="4620" width="12.59765625" style="7" customWidth="1"/>
    <col min="4621" max="4621" width="1.296875" style="7" customWidth="1"/>
    <col min="4622" max="4622" width="20.59765625" style="7" customWidth="1"/>
    <col min="4623" max="4623" width="2.296875" style="7" customWidth="1"/>
    <col min="4624" max="4624" width="4.09765625" style="7" customWidth="1"/>
    <col min="4625" max="4625" width="6.09765625" style="7" customWidth="1"/>
    <col min="4626" max="4626" width="18.8984375" style="7" customWidth="1"/>
    <col min="4627" max="4627" width="15" style="7" bestFit="1" customWidth="1"/>
    <col min="4628" max="4629" width="9.296875" style="7" bestFit="1" customWidth="1"/>
    <col min="4630" max="4864" width="9.09765625" style="7"/>
    <col min="4865" max="4865" width="1" style="7" customWidth="1"/>
    <col min="4866" max="4866" width="5.8984375" style="7" customWidth="1"/>
    <col min="4867" max="4867" width="6.09765625" style="7" customWidth="1"/>
    <col min="4868" max="4868" width="7.3984375" style="7" customWidth="1"/>
    <col min="4869" max="4876" width="12.59765625" style="7" customWidth="1"/>
    <col min="4877" max="4877" width="1.296875" style="7" customWidth="1"/>
    <col min="4878" max="4878" width="20.59765625" style="7" customWidth="1"/>
    <col min="4879" max="4879" width="2.296875" style="7" customWidth="1"/>
    <col min="4880" max="4880" width="4.09765625" style="7" customWidth="1"/>
    <col min="4881" max="4881" width="6.09765625" style="7" customWidth="1"/>
    <col min="4882" max="4882" width="18.8984375" style="7" customWidth="1"/>
    <col min="4883" max="4883" width="15" style="7" bestFit="1" customWidth="1"/>
    <col min="4884" max="4885" width="9.296875" style="7" bestFit="1" customWidth="1"/>
    <col min="4886" max="5120" width="9.09765625" style="7"/>
    <col min="5121" max="5121" width="1" style="7" customWidth="1"/>
    <col min="5122" max="5122" width="5.8984375" style="7" customWidth="1"/>
    <col min="5123" max="5123" width="6.09765625" style="7" customWidth="1"/>
    <col min="5124" max="5124" width="7.3984375" style="7" customWidth="1"/>
    <col min="5125" max="5132" width="12.59765625" style="7" customWidth="1"/>
    <col min="5133" max="5133" width="1.296875" style="7" customWidth="1"/>
    <col min="5134" max="5134" width="20.59765625" style="7" customWidth="1"/>
    <col min="5135" max="5135" width="2.296875" style="7" customWidth="1"/>
    <col min="5136" max="5136" width="4.09765625" style="7" customWidth="1"/>
    <col min="5137" max="5137" width="6.09765625" style="7" customWidth="1"/>
    <col min="5138" max="5138" width="18.8984375" style="7" customWidth="1"/>
    <col min="5139" max="5139" width="15" style="7" bestFit="1" customWidth="1"/>
    <col min="5140" max="5141" width="9.296875" style="7" bestFit="1" customWidth="1"/>
    <col min="5142" max="5376" width="9.09765625" style="7"/>
    <col min="5377" max="5377" width="1" style="7" customWidth="1"/>
    <col min="5378" max="5378" width="5.8984375" style="7" customWidth="1"/>
    <col min="5379" max="5379" width="6.09765625" style="7" customWidth="1"/>
    <col min="5380" max="5380" width="7.3984375" style="7" customWidth="1"/>
    <col min="5381" max="5388" width="12.59765625" style="7" customWidth="1"/>
    <col min="5389" max="5389" width="1.296875" style="7" customWidth="1"/>
    <col min="5390" max="5390" width="20.59765625" style="7" customWidth="1"/>
    <col min="5391" max="5391" width="2.296875" style="7" customWidth="1"/>
    <col min="5392" max="5392" width="4.09765625" style="7" customWidth="1"/>
    <col min="5393" max="5393" width="6.09765625" style="7" customWidth="1"/>
    <col min="5394" max="5394" width="18.8984375" style="7" customWidth="1"/>
    <col min="5395" max="5395" width="15" style="7" bestFit="1" customWidth="1"/>
    <col min="5396" max="5397" width="9.296875" style="7" bestFit="1" customWidth="1"/>
    <col min="5398" max="5632" width="9.09765625" style="7"/>
    <col min="5633" max="5633" width="1" style="7" customWidth="1"/>
    <col min="5634" max="5634" width="5.8984375" style="7" customWidth="1"/>
    <col min="5635" max="5635" width="6.09765625" style="7" customWidth="1"/>
    <col min="5636" max="5636" width="7.3984375" style="7" customWidth="1"/>
    <col min="5637" max="5644" width="12.59765625" style="7" customWidth="1"/>
    <col min="5645" max="5645" width="1.296875" style="7" customWidth="1"/>
    <col min="5646" max="5646" width="20.59765625" style="7" customWidth="1"/>
    <col min="5647" max="5647" width="2.296875" style="7" customWidth="1"/>
    <col min="5648" max="5648" width="4.09765625" style="7" customWidth="1"/>
    <col min="5649" max="5649" width="6.09765625" style="7" customWidth="1"/>
    <col min="5650" max="5650" width="18.8984375" style="7" customWidth="1"/>
    <col min="5651" max="5651" width="15" style="7" bestFit="1" customWidth="1"/>
    <col min="5652" max="5653" width="9.296875" style="7" bestFit="1" customWidth="1"/>
    <col min="5654" max="5888" width="9.09765625" style="7"/>
    <col min="5889" max="5889" width="1" style="7" customWidth="1"/>
    <col min="5890" max="5890" width="5.8984375" style="7" customWidth="1"/>
    <col min="5891" max="5891" width="6.09765625" style="7" customWidth="1"/>
    <col min="5892" max="5892" width="7.3984375" style="7" customWidth="1"/>
    <col min="5893" max="5900" width="12.59765625" style="7" customWidth="1"/>
    <col min="5901" max="5901" width="1.296875" style="7" customWidth="1"/>
    <col min="5902" max="5902" width="20.59765625" style="7" customWidth="1"/>
    <col min="5903" max="5903" width="2.296875" style="7" customWidth="1"/>
    <col min="5904" max="5904" width="4.09765625" style="7" customWidth="1"/>
    <col min="5905" max="5905" width="6.09765625" style="7" customWidth="1"/>
    <col min="5906" max="5906" width="18.8984375" style="7" customWidth="1"/>
    <col min="5907" max="5907" width="15" style="7" bestFit="1" customWidth="1"/>
    <col min="5908" max="5909" width="9.296875" style="7" bestFit="1" customWidth="1"/>
    <col min="5910" max="6144" width="9.09765625" style="7"/>
    <col min="6145" max="6145" width="1" style="7" customWidth="1"/>
    <col min="6146" max="6146" width="5.8984375" style="7" customWidth="1"/>
    <col min="6147" max="6147" width="6.09765625" style="7" customWidth="1"/>
    <col min="6148" max="6148" width="7.3984375" style="7" customWidth="1"/>
    <col min="6149" max="6156" width="12.59765625" style="7" customWidth="1"/>
    <col min="6157" max="6157" width="1.296875" style="7" customWidth="1"/>
    <col min="6158" max="6158" width="20.59765625" style="7" customWidth="1"/>
    <col min="6159" max="6159" width="2.296875" style="7" customWidth="1"/>
    <col min="6160" max="6160" width="4.09765625" style="7" customWidth="1"/>
    <col min="6161" max="6161" width="6.09765625" style="7" customWidth="1"/>
    <col min="6162" max="6162" width="18.8984375" style="7" customWidth="1"/>
    <col min="6163" max="6163" width="15" style="7" bestFit="1" customWidth="1"/>
    <col min="6164" max="6165" width="9.296875" style="7" bestFit="1" customWidth="1"/>
    <col min="6166" max="6400" width="9.09765625" style="7"/>
    <col min="6401" max="6401" width="1" style="7" customWidth="1"/>
    <col min="6402" max="6402" width="5.8984375" style="7" customWidth="1"/>
    <col min="6403" max="6403" width="6.09765625" style="7" customWidth="1"/>
    <col min="6404" max="6404" width="7.3984375" style="7" customWidth="1"/>
    <col min="6405" max="6412" width="12.59765625" style="7" customWidth="1"/>
    <col min="6413" max="6413" width="1.296875" style="7" customWidth="1"/>
    <col min="6414" max="6414" width="20.59765625" style="7" customWidth="1"/>
    <col min="6415" max="6415" width="2.296875" style="7" customWidth="1"/>
    <col min="6416" max="6416" width="4.09765625" style="7" customWidth="1"/>
    <col min="6417" max="6417" width="6.09765625" style="7" customWidth="1"/>
    <col min="6418" max="6418" width="18.8984375" style="7" customWidth="1"/>
    <col min="6419" max="6419" width="15" style="7" bestFit="1" customWidth="1"/>
    <col min="6420" max="6421" width="9.296875" style="7" bestFit="1" customWidth="1"/>
    <col min="6422" max="6656" width="9.09765625" style="7"/>
    <col min="6657" max="6657" width="1" style="7" customWidth="1"/>
    <col min="6658" max="6658" width="5.8984375" style="7" customWidth="1"/>
    <col min="6659" max="6659" width="6.09765625" style="7" customWidth="1"/>
    <col min="6660" max="6660" width="7.3984375" style="7" customWidth="1"/>
    <col min="6661" max="6668" width="12.59765625" style="7" customWidth="1"/>
    <col min="6669" max="6669" width="1.296875" style="7" customWidth="1"/>
    <col min="6670" max="6670" width="20.59765625" style="7" customWidth="1"/>
    <col min="6671" max="6671" width="2.296875" style="7" customWidth="1"/>
    <col min="6672" max="6672" width="4.09765625" style="7" customWidth="1"/>
    <col min="6673" max="6673" width="6.09765625" style="7" customWidth="1"/>
    <col min="6674" max="6674" width="18.8984375" style="7" customWidth="1"/>
    <col min="6675" max="6675" width="15" style="7" bestFit="1" customWidth="1"/>
    <col min="6676" max="6677" width="9.296875" style="7" bestFit="1" customWidth="1"/>
    <col min="6678" max="6912" width="9.09765625" style="7"/>
    <col min="6913" max="6913" width="1" style="7" customWidth="1"/>
    <col min="6914" max="6914" width="5.8984375" style="7" customWidth="1"/>
    <col min="6915" max="6915" width="6.09765625" style="7" customWidth="1"/>
    <col min="6916" max="6916" width="7.3984375" style="7" customWidth="1"/>
    <col min="6917" max="6924" width="12.59765625" style="7" customWidth="1"/>
    <col min="6925" max="6925" width="1.296875" style="7" customWidth="1"/>
    <col min="6926" max="6926" width="20.59765625" style="7" customWidth="1"/>
    <col min="6927" max="6927" width="2.296875" style="7" customWidth="1"/>
    <col min="6928" max="6928" width="4.09765625" style="7" customWidth="1"/>
    <col min="6929" max="6929" width="6.09765625" style="7" customWidth="1"/>
    <col min="6930" max="6930" width="18.8984375" style="7" customWidth="1"/>
    <col min="6931" max="6931" width="15" style="7" bestFit="1" customWidth="1"/>
    <col min="6932" max="6933" width="9.296875" style="7" bestFit="1" customWidth="1"/>
    <col min="6934" max="7168" width="9.09765625" style="7"/>
    <col min="7169" max="7169" width="1" style="7" customWidth="1"/>
    <col min="7170" max="7170" width="5.8984375" style="7" customWidth="1"/>
    <col min="7171" max="7171" width="6.09765625" style="7" customWidth="1"/>
    <col min="7172" max="7172" width="7.3984375" style="7" customWidth="1"/>
    <col min="7173" max="7180" width="12.59765625" style="7" customWidth="1"/>
    <col min="7181" max="7181" width="1.296875" style="7" customWidth="1"/>
    <col min="7182" max="7182" width="20.59765625" style="7" customWidth="1"/>
    <col min="7183" max="7183" width="2.296875" style="7" customWidth="1"/>
    <col min="7184" max="7184" width="4.09765625" style="7" customWidth="1"/>
    <col min="7185" max="7185" width="6.09765625" style="7" customWidth="1"/>
    <col min="7186" max="7186" width="18.8984375" style="7" customWidth="1"/>
    <col min="7187" max="7187" width="15" style="7" bestFit="1" customWidth="1"/>
    <col min="7188" max="7189" width="9.296875" style="7" bestFit="1" customWidth="1"/>
    <col min="7190" max="7424" width="9.09765625" style="7"/>
    <col min="7425" max="7425" width="1" style="7" customWidth="1"/>
    <col min="7426" max="7426" width="5.8984375" style="7" customWidth="1"/>
    <col min="7427" max="7427" width="6.09765625" style="7" customWidth="1"/>
    <col min="7428" max="7428" width="7.3984375" style="7" customWidth="1"/>
    <col min="7429" max="7436" width="12.59765625" style="7" customWidth="1"/>
    <col min="7437" max="7437" width="1.296875" style="7" customWidth="1"/>
    <col min="7438" max="7438" width="20.59765625" style="7" customWidth="1"/>
    <col min="7439" max="7439" width="2.296875" style="7" customWidth="1"/>
    <col min="7440" max="7440" width="4.09765625" style="7" customWidth="1"/>
    <col min="7441" max="7441" width="6.09765625" style="7" customWidth="1"/>
    <col min="7442" max="7442" width="18.8984375" style="7" customWidth="1"/>
    <col min="7443" max="7443" width="15" style="7" bestFit="1" customWidth="1"/>
    <col min="7444" max="7445" width="9.296875" style="7" bestFit="1" customWidth="1"/>
    <col min="7446" max="7680" width="9.09765625" style="7"/>
    <col min="7681" max="7681" width="1" style="7" customWidth="1"/>
    <col min="7682" max="7682" width="5.8984375" style="7" customWidth="1"/>
    <col min="7683" max="7683" width="6.09765625" style="7" customWidth="1"/>
    <col min="7684" max="7684" width="7.3984375" style="7" customWidth="1"/>
    <col min="7685" max="7692" width="12.59765625" style="7" customWidth="1"/>
    <col min="7693" max="7693" width="1.296875" style="7" customWidth="1"/>
    <col min="7694" max="7694" width="20.59765625" style="7" customWidth="1"/>
    <col min="7695" max="7695" width="2.296875" style="7" customWidth="1"/>
    <col min="7696" max="7696" width="4.09765625" style="7" customWidth="1"/>
    <col min="7697" max="7697" width="6.09765625" style="7" customWidth="1"/>
    <col min="7698" max="7698" width="18.8984375" style="7" customWidth="1"/>
    <col min="7699" max="7699" width="15" style="7" bestFit="1" customWidth="1"/>
    <col min="7700" max="7701" width="9.296875" style="7" bestFit="1" customWidth="1"/>
    <col min="7702" max="7936" width="9.09765625" style="7"/>
    <col min="7937" max="7937" width="1" style="7" customWidth="1"/>
    <col min="7938" max="7938" width="5.8984375" style="7" customWidth="1"/>
    <col min="7939" max="7939" width="6.09765625" style="7" customWidth="1"/>
    <col min="7940" max="7940" width="7.3984375" style="7" customWidth="1"/>
    <col min="7941" max="7948" width="12.59765625" style="7" customWidth="1"/>
    <col min="7949" max="7949" width="1.296875" style="7" customWidth="1"/>
    <col min="7950" max="7950" width="20.59765625" style="7" customWidth="1"/>
    <col min="7951" max="7951" width="2.296875" style="7" customWidth="1"/>
    <col min="7952" max="7952" width="4.09765625" style="7" customWidth="1"/>
    <col min="7953" max="7953" width="6.09765625" style="7" customWidth="1"/>
    <col min="7954" max="7954" width="18.8984375" style="7" customWidth="1"/>
    <col min="7955" max="7955" width="15" style="7" bestFit="1" customWidth="1"/>
    <col min="7956" max="7957" width="9.296875" style="7" bestFit="1" customWidth="1"/>
    <col min="7958" max="8192" width="9.09765625" style="7"/>
    <col min="8193" max="8193" width="1" style="7" customWidth="1"/>
    <col min="8194" max="8194" width="5.8984375" style="7" customWidth="1"/>
    <col min="8195" max="8195" width="6.09765625" style="7" customWidth="1"/>
    <col min="8196" max="8196" width="7.3984375" style="7" customWidth="1"/>
    <col min="8197" max="8204" width="12.59765625" style="7" customWidth="1"/>
    <col min="8205" max="8205" width="1.296875" style="7" customWidth="1"/>
    <col min="8206" max="8206" width="20.59765625" style="7" customWidth="1"/>
    <col min="8207" max="8207" width="2.296875" style="7" customWidth="1"/>
    <col min="8208" max="8208" width="4.09765625" style="7" customWidth="1"/>
    <col min="8209" max="8209" width="6.09765625" style="7" customWidth="1"/>
    <col min="8210" max="8210" width="18.8984375" style="7" customWidth="1"/>
    <col min="8211" max="8211" width="15" style="7" bestFit="1" customWidth="1"/>
    <col min="8212" max="8213" width="9.296875" style="7" bestFit="1" customWidth="1"/>
    <col min="8214" max="8448" width="9.09765625" style="7"/>
    <col min="8449" max="8449" width="1" style="7" customWidth="1"/>
    <col min="8450" max="8450" width="5.8984375" style="7" customWidth="1"/>
    <col min="8451" max="8451" width="6.09765625" style="7" customWidth="1"/>
    <col min="8452" max="8452" width="7.3984375" style="7" customWidth="1"/>
    <col min="8453" max="8460" width="12.59765625" style="7" customWidth="1"/>
    <col min="8461" max="8461" width="1.296875" style="7" customWidth="1"/>
    <col min="8462" max="8462" width="20.59765625" style="7" customWidth="1"/>
    <col min="8463" max="8463" width="2.296875" style="7" customWidth="1"/>
    <col min="8464" max="8464" width="4.09765625" style="7" customWidth="1"/>
    <col min="8465" max="8465" width="6.09765625" style="7" customWidth="1"/>
    <col min="8466" max="8466" width="18.8984375" style="7" customWidth="1"/>
    <col min="8467" max="8467" width="15" style="7" bestFit="1" customWidth="1"/>
    <col min="8468" max="8469" width="9.296875" style="7" bestFit="1" customWidth="1"/>
    <col min="8470" max="8704" width="9.09765625" style="7"/>
    <col min="8705" max="8705" width="1" style="7" customWidth="1"/>
    <col min="8706" max="8706" width="5.8984375" style="7" customWidth="1"/>
    <col min="8707" max="8707" width="6.09765625" style="7" customWidth="1"/>
    <col min="8708" max="8708" width="7.3984375" style="7" customWidth="1"/>
    <col min="8709" max="8716" width="12.59765625" style="7" customWidth="1"/>
    <col min="8717" max="8717" width="1.296875" style="7" customWidth="1"/>
    <col min="8718" max="8718" width="20.59765625" style="7" customWidth="1"/>
    <col min="8719" max="8719" width="2.296875" style="7" customWidth="1"/>
    <col min="8720" max="8720" width="4.09765625" style="7" customWidth="1"/>
    <col min="8721" max="8721" width="6.09765625" style="7" customWidth="1"/>
    <col min="8722" max="8722" width="18.8984375" style="7" customWidth="1"/>
    <col min="8723" max="8723" width="15" style="7" bestFit="1" customWidth="1"/>
    <col min="8724" max="8725" width="9.296875" style="7" bestFit="1" customWidth="1"/>
    <col min="8726" max="8960" width="9.09765625" style="7"/>
    <col min="8961" max="8961" width="1" style="7" customWidth="1"/>
    <col min="8962" max="8962" width="5.8984375" style="7" customWidth="1"/>
    <col min="8963" max="8963" width="6.09765625" style="7" customWidth="1"/>
    <col min="8964" max="8964" width="7.3984375" style="7" customWidth="1"/>
    <col min="8965" max="8972" width="12.59765625" style="7" customWidth="1"/>
    <col min="8973" max="8973" width="1.296875" style="7" customWidth="1"/>
    <col min="8974" max="8974" width="20.59765625" style="7" customWidth="1"/>
    <col min="8975" max="8975" width="2.296875" style="7" customWidth="1"/>
    <col min="8976" max="8976" width="4.09765625" style="7" customWidth="1"/>
    <col min="8977" max="8977" width="6.09765625" style="7" customWidth="1"/>
    <col min="8978" max="8978" width="18.8984375" style="7" customWidth="1"/>
    <col min="8979" max="8979" width="15" style="7" bestFit="1" customWidth="1"/>
    <col min="8980" max="8981" width="9.296875" style="7" bestFit="1" customWidth="1"/>
    <col min="8982" max="9216" width="9.09765625" style="7"/>
    <col min="9217" max="9217" width="1" style="7" customWidth="1"/>
    <col min="9218" max="9218" width="5.8984375" style="7" customWidth="1"/>
    <col min="9219" max="9219" width="6.09765625" style="7" customWidth="1"/>
    <col min="9220" max="9220" width="7.3984375" style="7" customWidth="1"/>
    <col min="9221" max="9228" width="12.59765625" style="7" customWidth="1"/>
    <col min="9229" max="9229" width="1.296875" style="7" customWidth="1"/>
    <col min="9230" max="9230" width="20.59765625" style="7" customWidth="1"/>
    <col min="9231" max="9231" width="2.296875" style="7" customWidth="1"/>
    <col min="9232" max="9232" width="4.09765625" style="7" customWidth="1"/>
    <col min="9233" max="9233" width="6.09765625" style="7" customWidth="1"/>
    <col min="9234" max="9234" width="18.8984375" style="7" customWidth="1"/>
    <col min="9235" max="9235" width="15" style="7" bestFit="1" customWidth="1"/>
    <col min="9236" max="9237" width="9.296875" style="7" bestFit="1" customWidth="1"/>
    <col min="9238" max="9472" width="9.09765625" style="7"/>
    <col min="9473" max="9473" width="1" style="7" customWidth="1"/>
    <col min="9474" max="9474" width="5.8984375" style="7" customWidth="1"/>
    <col min="9475" max="9475" width="6.09765625" style="7" customWidth="1"/>
    <col min="9476" max="9476" width="7.3984375" style="7" customWidth="1"/>
    <col min="9477" max="9484" width="12.59765625" style="7" customWidth="1"/>
    <col min="9485" max="9485" width="1.296875" style="7" customWidth="1"/>
    <col min="9486" max="9486" width="20.59765625" style="7" customWidth="1"/>
    <col min="9487" max="9487" width="2.296875" style="7" customWidth="1"/>
    <col min="9488" max="9488" width="4.09765625" style="7" customWidth="1"/>
    <col min="9489" max="9489" width="6.09765625" style="7" customWidth="1"/>
    <col min="9490" max="9490" width="18.8984375" style="7" customWidth="1"/>
    <col min="9491" max="9491" width="15" style="7" bestFit="1" customWidth="1"/>
    <col min="9492" max="9493" width="9.296875" style="7" bestFit="1" customWidth="1"/>
    <col min="9494" max="9728" width="9.09765625" style="7"/>
    <col min="9729" max="9729" width="1" style="7" customWidth="1"/>
    <col min="9730" max="9730" width="5.8984375" style="7" customWidth="1"/>
    <col min="9731" max="9731" width="6.09765625" style="7" customWidth="1"/>
    <col min="9732" max="9732" width="7.3984375" style="7" customWidth="1"/>
    <col min="9733" max="9740" width="12.59765625" style="7" customWidth="1"/>
    <col min="9741" max="9741" width="1.296875" style="7" customWidth="1"/>
    <col min="9742" max="9742" width="20.59765625" style="7" customWidth="1"/>
    <col min="9743" max="9743" width="2.296875" style="7" customWidth="1"/>
    <col min="9744" max="9744" width="4.09765625" style="7" customWidth="1"/>
    <col min="9745" max="9745" width="6.09765625" style="7" customWidth="1"/>
    <col min="9746" max="9746" width="18.8984375" style="7" customWidth="1"/>
    <col min="9747" max="9747" width="15" style="7" bestFit="1" customWidth="1"/>
    <col min="9748" max="9749" width="9.296875" style="7" bestFit="1" customWidth="1"/>
    <col min="9750" max="9984" width="9.09765625" style="7"/>
    <col min="9985" max="9985" width="1" style="7" customWidth="1"/>
    <col min="9986" max="9986" width="5.8984375" style="7" customWidth="1"/>
    <col min="9987" max="9987" width="6.09765625" style="7" customWidth="1"/>
    <col min="9988" max="9988" width="7.3984375" style="7" customWidth="1"/>
    <col min="9989" max="9996" width="12.59765625" style="7" customWidth="1"/>
    <col min="9997" max="9997" width="1.296875" style="7" customWidth="1"/>
    <col min="9998" max="9998" width="20.59765625" style="7" customWidth="1"/>
    <col min="9999" max="9999" width="2.296875" style="7" customWidth="1"/>
    <col min="10000" max="10000" width="4.09765625" style="7" customWidth="1"/>
    <col min="10001" max="10001" width="6.09765625" style="7" customWidth="1"/>
    <col min="10002" max="10002" width="18.8984375" style="7" customWidth="1"/>
    <col min="10003" max="10003" width="15" style="7" bestFit="1" customWidth="1"/>
    <col min="10004" max="10005" width="9.296875" style="7" bestFit="1" customWidth="1"/>
    <col min="10006" max="10240" width="9.09765625" style="7"/>
    <col min="10241" max="10241" width="1" style="7" customWidth="1"/>
    <col min="10242" max="10242" width="5.8984375" style="7" customWidth="1"/>
    <col min="10243" max="10243" width="6.09765625" style="7" customWidth="1"/>
    <col min="10244" max="10244" width="7.3984375" style="7" customWidth="1"/>
    <col min="10245" max="10252" width="12.59765625" style="7" customWidth="1"/>
    <col min="10253" max="10253" width="1.296875" style="7" customWidth="1"/>
    <col min="10254" max="10254" width="20.59765625" style="7" customWidth="1"/>
    <col min="10255" max="10255" width="2.296875" style="7" customWidth="1"/>
    <col min="10256" max="10256" width="4.09765625" style="7" customWidth="1"/>
    <col min="10257" max="10257" width="6.09765625" style="7" customWidth="1"/>
    <col min="10258" max="10258" width="18.8984375" style="7" customWidth="1"/>
    <col min="10259" max="10259" width="15" style="7" bestFit="1" customWidth="1"/>
    <col min="10260" max="10261" width="9.296875" style="7" bestFit="1" customWidth="1"/>
    <col min="10262" max="10496" width="9.09765625" style="7"/>
    <col min="10497" max="10497" width="1" style="7" customWidth="1"/>
    <col min="10498" max="10498" width="5.8984375" style="7" customWidth="1"/>
    <col min="10499" max="10499" width="6.09765625" style="7" customWidth="1"/>
    <col min="10500" max="10500" width="7.3984375" style="7" customWidth="1"/>
    <col min="10501" max="10508" width="12.59765625" style="7" customWidth="1"/>
    <col min="10509" max="10509" width="1.296875" style="7" customWidth="1"/>
    <col min="10510" max="10510" width="20.59765625" style="7" customWidth="1"/>
    <col min="10511" max="10511" width="2.296875" style="7" customWidth="1"/>
    <col min="10512" max="10512" width="4.09765625" style="7" customWidth="1"/>
    <col min="10513" max="10513" width="6.09765625" style="7" customWidth="1"/>
    <col min="10514" max="10514" width="18.8984375" style="7" customWidth="1"/>
    <col min="10515" max="10515" width="15" style="7" bestFit="1" customWidth="1"/>
    <col min="10516" max="10517" width="9.296875" style="7" bestFit="1" customWidth="1"/>
    <col min="10518" max="10752" width="9.09765625" style="7"/>
    <col min="10753" max="10753" width="1" style="7" customWidth="1"/>
    <col min="10754" max="10754" width="5.8984375" style="7" customWidth="1"/>
    <col min="10755" max="10755" width="6.09765625" style="7" customWidth="1"/>
    <col min="10756" max="10756" width="7.3984375" style="7" customWidth="1"/>
    <col min="10757" max="10764" width="12.59765625" style="7" customWidth="1"/>
    <col min="10765" max="10765" width="1.296875" style="7" customWidth="1"/>
    <col min="10766" max="10766" width="20.59765625" style="7" customWidth="1"/>
    <col min="10767" max="10767" width="2.296875" style="7" customWidth="1"/>
    <col min="10768" max="10768" width="4.09765625" style="7" customWidth="1"/>
    <col min="10769" max="10769" width="6.09765625" style="7" customWidth="1"/>
    <col min="10770" max="10770" width="18.8984375" style="7" customWidth="1"/>
    <col min="10771" max="10771" width="15" style="7" bestFit="1" customWidth="1"/>
    <col min="10772" max="10773" width="9.296875" style="7" bestFit="1" customWidth="1"/>
    <col min="10774" max="11008" width="9.09765625" style="7"/>
    <col min="11009" max="11009" width="1" style="7" customWidth="1"/>
    <col min="11010" max="11010" width="5.8984375" style="7" customWidth="1"/>
    <col min="11011" max="11011" width="6.09765625" style="7" customWidth="1"/>
    <col min="11012" max="11012" width="7.3984375" style="7" customWidth="1"/>
    <col min="11013" max="11020" width="12.59765625" style="7" customWidth="1"/>
    <col min="11021" max="11021" width="1.296875" style="7" customWidth="1"/>
    <col min="11022" max="11022" width="20.59765625" style="7" customWidth="1"/>
    <col min="11023" max="11023" width="2.296875" style="7" customWidth="1"/>
    <col min="11024" max="11024" width="4.09765625" style="7" customWidth="1"/>
    <col min="11025" max="11025" width="6.09765625" style="7" customWidth="1"/>
    <col min="11026" max="11026" width="18.8984375" style="7" customWidth="1"/>
    <col min="11027" max="11027" width="15" style="7" bestFit="1" customWidth="1"/>
    <col min="11028" max="11029" width="9.296875" style="7" bestFit="1" customWidth="1"/>
    <col min="11030" max="11264" width="9.09765625" style="7"/>
    <col min="11265" max="11265" width="1" style="7" customWidth="1"/>
    <col min="11266" max="11266" width="5.8984375" style="7" customWidth="1"/>
    <col min="11267" max="11267" width="6.09765625" style="7" customWidth="1"/>
    <col min="11268" max="11268" width="7.3984375" style="7" customWidth="1"/>
    <col min="11269" max="11276" width="12.59765625" style="7" customWidth="1"/>
    <col min="11277" max="11277" width="1.296875" style="7" customWidth="1"/>
    <col min="11278" max="11278" width="20.59765625" style="7" customWidth="1"/>
    <col min="11279" max="11279" width="2.296875" style="7" customWidth="1"/>
    <col min="11280" max="11280" width="4.09765625" style="7" customWidth="1"/>
    <col min="11281" max="11281" width="6.09765625" style="7" customWidth="1"/>
    <col min="11282" max="11282" width="18.8984375" style="7" customWidth="1"/>
    <col min="11283" max="11283" width="15" style="7" bestFit="1" customWidth="1"/>
    <col min="11284" max="11285" width="9.296875" style="7" bestFit="1" customWidth="1"/>
    <col min="11286" max="11520" width="9.09765625" style="7"/>
    <col min="11521" max="11521" width="1" style="7" customWidth="1"/>
    <col min="11522" max="11522" width="5.8984375" style="7" customWidth="1"/>
    <col min="11523" max="11523" width="6.09765625" style="7" customWidth="1"/>
    <col min="11524" max="11524" width="7.3984375" style="7" customWidth="1"/>
    <col min="11525" max="11532" width="12.59765625" style="7" customWidth="1"/>
    <col min="11533" max="11533" width="1.296875" style="7" customWidth="1"/>
    <col min="11534" max="11534" width="20.59765625" style="7" customWidth="1"/>
    <col min="11535" max="11535" width="2.296875" style="7" customWidth="1"/>
    <col min="11536" max="11536" width="4.09765625" style="7" customWidth="1"/>
    <col min="11537" max="11537" width="6.09765625" style="7" customWidth="1"/>
    <col min="11538" max="11538" width="18.8984375" style="7" customWidth="1"/>
    <col min="11539" max="11539" width="15" style="7" bestFit="1" customWidth="1"/>
    <col min="11540" max="11541" width="9.296875" style="7" bestFit="1" customWidth="1"/>
    <col min="11542" max="11776" width="9.09765625" style="7"/>
    <col min="11777" max="11777" width="1" style="7" customWidth="1"/>
    <col min="11778" max="11778" width="5.8984375" style="7" customWidth="1"/>
    <col min="11779" max="11779" width="6.09765625" style="7" customWidth="1"/>
    <col min="11780" max="11780" width="7.3984375" style="7" customWidth="1"/>
    <col min="11781" max="11788" width="12.59765625" style="7" customWidth="1"/>
    <col min="11789" max="11789" width="1.296875" style="7" customWidth="1"/>
    <col min="11790" max="11790" width="20.59765625" style="7" customWidth="1"/>
    <col min="11791" max="11791" width="2.296875" style="7" customWidth="1"/>
    <col min="11792" max="11792" width="4.09765625" style="7" customWidth="1"/>
    <col min="11793" max="11793" width="6.09765625" style="7" customWidth="1"/>
    <col min="11794" max="11794" width="18.8984375" style="7" customWidth="1"/>
    <col min="11795" max="11795" width="15" style="7" bestFit="1" customWidth="1"/>
    <col min="11796" max="11797" width="9.296875" style="7" bestFit="1" customWidth="1"/>
    <col min="11798" max="12032" width="9.09765625" style="7"/>
    <col min="12033" max="12033" width="1" style="7" customWidth="1"/>
    <col min="12034" max="12034" width="5.8984375" style="7" customWidth="1"/>
    <col min="12035" max="12035" width="6.09765625" style="7" customWidth="1"/>
    <col min="12036" max="12036" width="7.3984375" style="7" customWidth="1"/>
    <col min="12037" max="12044" width="12.59765625" style="7" customWidth="1"/>
    <col min="12045" max="12045" width="1.296875" style="7" customWidth="1"/>
    <col min="12046" max="12046" width="20.59765625" style="7" customWidth="1"/>
    <col min="12047" max="12047" width="2.296875" style="7" customWidth="1"/>
    <col min="12048" max="12048" width="4.09765625" style="7" customWidth="1"/>
    <col min="12049" max="12049" width="6.09765625" style="7" customWidth="1"/>
    <col min="12050" max="12050" width="18.8984375" style="7" customWidth="1"/>
    <col min="12051" max="12051" width="15" style="7" bestFit="1" customWidth="1"/>
    <col min="12052" max="12053" width="9.296875" style="7" bestFit="1" customWidth="1"/>
    <col min="12054" max="12288" width="9.09765625" style="7"/>
    <col min="12289" max="12289" width="1" style="7" customWidth="1"/>
    <col min="12290" max="12290" width="5.8984375" style="7" customWidth="1"/>
    <col min="12291" max="12291" width="6.09765625" style="7" customWidth="1"/>
    <col min="12292" max="12292" width="7.3984375" style="7" customWidth="1"/>
    <col min="12293" max="12300" width="12.59765625" style="7" customWidth="1"/>
    <col min="12301" max="12301" width="1.296875" style="7" customWidth="1"/>
    <col min="12302" max="12302" width="20.59765625" style="7" customWidth="1"/>
    <col min="12303" max="12303" width="2.296875" style="7" customWidth="1"/>
    <col min="12304" max="12304" width="4.09765625" style="7" customWidth="1"/>
    <col min="12305" max="12305" width="6.09765625" style="7" customWidth="1"/>
    <col min="12306" max="12306" width="18.8984375" style="7" customWidth="1"/>
    <col min="12307" max="12307" width="15" style="7" bestFit="1" customWidth="1"/>
    <col min="12308" max="12309" width="9.296875" style="7" bestFit="1" customWidth="1"/>
    <col min="12310" max="12544" width="9.09765625" style="7"/>
    <col min="12545" max="12545" width="1" style="7" customWidth="1"/>
    <col min="12546" max="12546" width="5.8984375" style="7" customWidth="1"/>
    <col min="12547" max="12547" width="6.09765625" style="7" customWidth="1"/>
    <col min="12548" max="12548" width="7.3984375" style="7" customWidth="1"/>
    <col min="12549" max="12556" width="12.59765625" style="7" customWidth="1"/>
    <col min="12557" max="12557" width="1.296875" style="7" customWidth="1"/>
    <col min="12558" max="12558" width="20.59765625" style="7" customWidth="1"/>
    <col min="12559" max="12559" width="2.296875" style="7" customWidth="1"/>
    <col min="12560" max="12560" width="4.09765625" style="7" customWidth="1"/>
    <col min="12561" max="12561" width="6.09765625" style="7" customWidth="1"/>
    <col min="12562" max="12562" width="18.8984375" style="7" customWidth="1"/>
    <col min="12563" max="12563" width="15" style="7" bestFit="1" customWidth="1"/>
    <col min="12564" max="12565" width="9.296875" style="7" bestFit="1" customWidth="1"/>
    <col min="12566" max="12800" width="9.09765625" style="7"/>
    <col min="12801" max="12801" width="1" style="7" customWidth="1"/>
    <col min="12802" max="12802" width="5.8984375" style="7" customWidth="1"/>
    <col min="12803" max="12803" width="6.09765625" style="7" customWidth="1"/>
    <col min="12804" max="12804" width="7.3984375" style="7" customWidth="1"/>
    <col min="12805" max="12812" width="12.59765625" style="7" customWidth="1"/>
    <col min="12813" max="12813" width="1.296875" style="7" customWidth="1"/>
    <col min="12814" max="12814" width="20.59765625" style="7" customWidth="1"/>
    <col min="12815" max="12815" width="2.296875" style="7" customWidth="1"/>
    <col min="12816" max="12816" width="4.09765625" style="7" customWidth="1"/>
    <col min="12817" max="12817" width="6.09765625" style="7" customWidth="1"/>
    <col min="12818" max="12818" width="18.8984375" style="7" customWidth="1"/>
    <col min="12819" max="12819" width="15" style="7" bestFit="1" customWidth="1"/>
    <col min="12820" max="12821" width="9.296875" style="7" bestFit="1" customWidth="1"/>
    <col min="12822" max="13056" width="9.09765625" style="7"/>
    <col min="13057" max="13057" width="1" style="7" customWidth="1"/>
    <col min="13058" max="13058" width="5.8984375" style="7" customWidth="1"/>
    <col min="13059" max="13059" width="6.09765625" style="7" customWidth="1"/>
    <col min="13060" max="13060" width="7.3984375" style="7" customWidth="1"/>
    <col min="13061" max="13068" width="12.59765625" style="7" customWidth="1"/>
    <col min="13069" max="13069" width="1.296875" style="7" customWidth="1"/>
    <col min="13070" max="13070" width="20.59765625" style="7" customWidth="1"/>
    <col min="13071" max="13071" width="2.296875" style="7" customWidth="1"/>
    <col min="13072" max="13072" width="4.09765625" style="7" customWidth="1"/>
    <col min="13073" max="13073" width="6.09765625" style="7" customWidth="1"/>
    <col min="13074" max="13074" width="18.8984375" style="7" customWidth="1"/>
    <col min="13075" max="13075" width="15" style="7" bestFit="1" customWidth="1"/>
    <col min="13076" max="13077" width="9.296875" style="7" bestFit="1" customWidth="1"/>
    <col min="13078" max="13312" width="9.09765625" style="7"/>
    <col min="13313" max="13313" width="1" style="7" customWidth="1"/>
    <col min="13314" max="13314" width="5.8984375" style="7" customWidth="1"/>
    <col min="13315" max="13315" width="6.09765625" style="7" customWidth="1"/>
    <col min="13316" max="13316" width="7.3984375" style="7" customWidth="1"/>
    <col min="13317" max="13324" width="12.59765625" style="7" customWidth="1"/>
    <col min="13325" max="13325" width="1.296875" style="7" customWidth="1"/>
    <col min="13326" max="13326" width="20.59765625" style="7" customWidth="1"/>
    <col min="13327" max="13327" width="2.296875" style="7" customWidth="1"/>
    <col min="13328" max="13328" width="4.09765625" style="7" customWidth="1"/>
    <col min="13329" max="13329" width="6.09765625" style="7" customWidth="1"/>
    <col min="13330" max="13330" width="18.8984375" style="7" customWidth="1"/>
    <col min="13331" max="13331" width="15" style="7" bestFit="1" customWidth="1"/>
    <col min="13332" max="13333" width="9.296875" style="7" bestFit="1" customWidth="1"/>
    <col min="13334" max="13568" width="9.09765625" style="7"/>
    <col min="13569" max="13569" width="1" style="7" customWidth="1"/>
    <col min="13570" max="13570" width="5.8984375" style="7" customWidth="1"/>
    <col min="13571" max="13571" width="6.09765625" style="7" customWidth="1"/>
    <col min="13572" max="13572" width="7.3984375" style="7" customWidth="1"/>
    <col min="13573" max="13580" width="12.59765625" style="7" customWidth="1"/>
    <col min="13581" max="13581" width="1.296875" style="7" customWidth="1"/>
    <col min="13582" max="13582" width="20.59765625" style="7" customWidth="1"/>
    <col min="13583" max="13583" width="2.296875" style="7" customWidth="1"/>
    <col min="13584" max="13584" width="4.09765625" style="7" customWidth="1"/>
    <col min="13585" max="13585" width="6.09765625" style="7" customWidth="1"/>
    <col min="13586" max="13586" width="18.8984375" style="7" customWidth="1"/>
    <col min="13587" max="13587" width="15" style="7" bestFit="1" customWidth="1"/>
    <col min="13588" max="13589" width="9.296875" style="7" bestFit="1" customWidth="1"/>
    <col min="13590" max="13824" width="9.09765625" style="7"/>
    <col min="13825" max="13825" width="1" style="7" customWidth="1"/>
    <col min="13826" max="13826" width="5.8984375" style="7" customWidth="1"/>
    <col min="13827" max="13827" width="6.09765625" style="7" customWidth="1"/>
    <col min="13828" max="13828" width="7.3984375" style="7" customWidth="1"/>
    <col min="13829" max="13836" width="12.59765625" style="7" customWidth="1"/>
    <col min="13837" max="13837" width="1.296875" style="7" customWidth="1"/>
    <col min="13838" max="13838" width="20.59765625" style="7" customWidth="1"/>
    <col min="13839" max="13839" width="2.296875" style="7" customWidth="1"/>
    <col min="13840" max="13840" width="4.09765625" style="7" customWidth="1"/>
    <col min="13841" max="13841" width="6.09765625" style="7" customWidth="1"/>
    <col min="13842" max="13842" width="18.8984375" style="7" customWidth="1"/>
    <col min="13843" max="13843" width="15" style="7" bestFit="1" customWidth="1"/>
    <col min="13844" max="13845" width="9.296875" style="7" bestFit="1" customWidth="1"/>
    <col min="13846" max="14080" width="9.09765625" style="7"/>
    <col min="14081" max="14081" width="1" style="7" customWidth="1"/>
    <col min="14082" max="14082" width="5.8984375" style="7" customWidth="1"/>
    <col min="14083" max="14083" width="6.09765625" style="7" customWidth="1"/>
    <col min="14084" max="14084" width="7.3984375" style="7" customWidth="1"/>
    <col min="14085" max="14092" width="12.59765625" style="7" customWidth="1"/>
    <col min="14093" max="14093" width="1.296875" style="7" customWidth="1"/>
    <col min="14094" max="14094" width="20.59765625" style="7" customWidth="1"/>
    <col min="14095" max="14095" width="2.296875" style="7" customWidth="1"/>
    <col min="14096" max="14096" width="4.09765625" style="7" customWidth="1"/>
    <col min="14097" max="14097" width="6.09765625" style="7" customWidth="1"/>
    <col min="14098" max="14098" width="18.8984375" style="7" customWidth="1"/>
    <col min="14099" max="14099" width="15" style="7" bestFit="1" customWidth="1"/>
    <col min="14100" max="14101" width="9.296875" style="7" bestFit="1" customWidth="1"/>
    <col min="14102" max="14336" width="9.09765625" style="7"/>
    <col min="14337" max="14337" width="1" style="7" customWidth="1"/>
    <col min="14338" max="14338" width="5.8984375" style="7" customWidth="1"/>
    <col min="14339" max="14339" width="6.09765625" style="7" customWidth="1"/>
    <col min="14340" max="14340" width="7.3984375" style="7" customWidth="1"/>
    <col min="14341" max="14348" width="12.59765625" style="7" customWidth="1"/>
    <col min="14349" max="14349" width="1.296875" style="7" customWidth="1"/>
    <col min="14350" max="14350" width="20.59765625" style="7" customWidth="1"/>
    <col min="14351" max="14351" width="2.296875" style="7" customWidth="1"/>
    <col min="14352" max="14352" width="4.09765625" style="7" customWidth="1"/>
    <col min="14353" max="14353" width="6.09765625" style="7" customWidth="1"/>
    <col min="14354" max="14354" width="18.8984375" style="7" customWidth="1"/>
    <col min="14355" max="14355" width="15" style="7" bestFit="1" customWidth="1"/>
    <col min="14356" max="14357" width="9.296875" style="7" bestFit="1" customWidth="1"/>
    <col min="14358" max="14592" width="9.09765625" style="7"/>
    <col min="14593" max="14593" width="1" style="7" customWidth="1"/>
    <col min="14594" max="14594" width="5.8984375" style="7" customWidth="1"/>
    <col min="14595" max="14595" width="6.09765625" style="7" customWidth="1"/>
    <col min="14596" max="14596" width="7.3984375" style="7" customWidth="1"/>
    <col min="14597" max="14604" width="12.59765625" style="7" customWidth="1"/>
    <col min="14605" max="14605" width="1.296875" style="7" customWidth="1"/>
    <col min="14606" max="14606" width="20.59765625" style="7" customWidth="1"/>
    <col min="14607" max="14607" width="2.296875" style="7" customWidth="1"/>
    <col min="14608" max="14608" width="4.09765625" style="7" customWidth="1"/>
    <col min="14609" max="14609" width="6.09765625" style="7" customWidth="1"/>
    <col min="14610" max="14610" width="18.8984375" style="7" customWidth="1"/>
    <col min="14611" max="14611" width="15" style="7" bestFit="1" customWidth="1"/>
    <col min="14612" max="14613" width="9.296875" style="7" bestFit="1" customWidth="1"/>
    <col min="14614" max="14848" width="9.09765625" style="7"/>
    <col min="14849" max="14849" width="1" style="7" customWidth="1"/>
    <col min="14850" max="14850" width="5.8984375" style="7" customWidth="1"/>
    <col min="14851" max="14851" width="6.09765625" style="7" customWidth="1"/>
    <col min="14852" max="14852" width="7.3984375" style="7" customWidth="1"/>
    <col min="14853" max="14860" width="12.59765625" style="7" customWidth="1"/>
    <col min="14861" max="14861" width="1.296875" style="7" customWidth="1"/>
    <col min="14862" max="14862" width="20.59765625" style="7" customWidth="1"/>
    <col min="14863" max="14863" width="2.296875" style="7" customWidth="1"/>
    <col min="14864" max="14864" width="4.09765625" style="7" customWidth="1"/>
    <col min="14865" max="14865" width="6.09765625" style="7" customWidth="1"/>
    <col min="14866" max="14866" width="18.8984375" style="7" customWidth="1"/>
    <col min="14867" max="14867" width="15" style="7" bestFit="1" customWidth="1"/>
    <col min="14868" max="14869" width="9.296875" style="7" bestFit="1" customWidth="1"/>
    <col min="14870" max="15104" width="9.09765625" style="7"/>
    <col min="15105" max="15105" width="1" style="7" customWidth="1"/>
    <col min="15106" max="15106" width="5.8984375" style="7" customWidth="1"/>
    <col min="15107" max="15107" width="6.09765625" style="7" customWidth="1"/>
    <col min="15108" max="15108" width="7.3984375" style="7" customWidth="1"/>
    <col min="15109" max="15116" width="12.59765625" style="7" customWidth="1"/>
    <col min="15117" max="15117" width="1.296875" style="7" customWidth="1"/>
    <col min="15118" max="15118" width="20.59765625" style="7" customWidth="1"/>
    <col min="15119" max="15119" width="2.296875" style="7" customWidth="1"/>
    <col min="15120" max="15120" width="4.09765625" style="7" customWidth="1"/>
    <col min="15121" max="15121" width="6.09765625" style="7" customWidth="1"/>
    <col min="15122" max="15122" width="18.8984375" style="7" customWidth="1"/>
    <col min="15123" max="15123" width="15" style="7" bestFit="1" customWidth="1"/>
    <col min="15124" max="15125" width="9.296875" style="7" bestFit="1" customWidth="1"/>
    <col min="15126" max="15360" width="9.09765625" style="7"/>
    <col min="15361" max="15361" width="1" style="7" customWidth="1"/>
    <col min="15362" max="15362" width="5.8984375" style="7" customWidth="1"/>
    <col min="15363" max="15363" width="6.09765625" style="7" customWidth="1"/>
    <col min="15364" max="15364" width="7.3984375" style="7" customWidth="1"/>
    <col min="15365" max="15372" width="12.59765625" style="7" customWidth="1"/>
    <col min="15373" max="15373" width="1.296875" style="7" customWidth="1"/>
    <col min="15374" max="15374" width="20.59765625" style="7" customWidth="1"/>
    <col min="15375" max="15375" width="2.296875" style="7" customWidth="1"/>
    <col min="15376" max="15376" width="4.09765625" style="7" customWidth="1"/>
    <col min="15377" max="15377" width="6.09765625" style="7" customWidth="1"/>
    <col min="15378" max="15378" width="18.8984375" style="7" customWidth="1"/>
    <col min="15379" max="15379" width="15" style="7" bestFit="1" customWidth="1"/>
    <col min="15380" max="15381" width="9.296875" style="7" bestFit="1" customWidth="1"/>
    <col min="15382" max="15616" width="9.09765625" style="7"/>
    <col min="15617" max="15617" width="1" style="7" customWidth="1"/>
    <col min="15618" max="15618" width="5.8984375" style="7" customWidth="1"/>
    <col min="15619" max="15619" width="6.09765625" style="7" customWidth="1"/>
    <col min="15620" max="15620" width="7.3984375" style="7" customWidth="1"/>
    <col min="15621" max="15628" width="12.59765625" style="7" customWidth="1"/>
    <col min="15629" max="15629" width="1.296875" style="7" customWidth="1"/>
    <col min="15630" max="15630" width="20.59765625" style="7" customWidth="1"/>
    <col min="15631" max="15631" width="2.296875" style="7" customWidth="1"/>
    <col min="15632" max="15632" width="4.09765625" style="7" customWidth="1"/>
    <col min="15633" max="15633" width="6.09765625" style="7" customWidth="1"/>
    <col min="15634" max="15634" width="18.8984375" style="7" customWidth="1"/>
    <col min="15635" max="15635" width="15" style="7" bestFit="1" customWidth="1"/>
    <col min="15636" max="15637" width="9.296875" style="7" bestFit="1" customWidth="1"/>
    <col min="15638" max="15872" width="9.09765625" style="7"/>
    <col min="15873" max="15873" width="1" style="7" customWidth="1"/>
    <col min="15874" max="15874" width="5.8984375" style="7" customWidth="1"/>
    <col min="15875" max="15875" width="6.09765625" style="7" customWidth="1"/>
    <col min="15876" max="15876" width="7.3984375" style="7" customWidth="1"/>
    <col min="15877" max="15884" width="12.59765625" style="7" customWidth="1"/>
    <col min="15885" max="15885" width="1.296875" style="7" customWidth="1"/>
    <col min="15886" max="15886" width="20.59765625" style="7" customWidth="1"/>
    <col min="15887" max="15887" width="2.296875" style="7" customWidth="1"/>
    <col min="15888" max="15888" width="4.09765625" style="7" customWidth="1"/>
    <col min="15889" max="15889" width="6.09765625" style="7" customWidth="1"/>
    <col min="15890" max="15890" width="18.8984375" style="7" customWidth="1"/>
    <col min="15891" max="15891" width="15" style="7" bestFit="1" customWidth="1"/>
    <col min="15892" max="15893" width="9.296875" style="7" bestFit="1" customWidth="1"/>
    <col min="15894" max="16128" width="9.09765625" style="7"/>
    <col min="16129" max="16129" width="1" style="7" customWidth="1"/>
    <col min="16130" max="16130" width="5.8984375" style="7" customWidth="1"/>
    <col min="16131" max="16131" width="6.09765625" style="7" customWidth="1"/>
    <col min="16132" max="16132" width="7.3984375" style="7" customWidth="1"/>
    <col min="16133" max="16140" width="12.59765625" style="7" customWidth="1"/>
    <col min="16141" max="16141" width="1.296875" style="7" customWidth="1"/>
    <col min="16142" max="16142" width="20.59765625" style="7" customWidth="1"/>
    <col min="16143" max="16143" width="2.296875" style="7" customWidth="1"/>
    <col min="16144" max="16144" width="4.09765625" style="7" customWidth="1"/>
    <col min="16145" max="16145" width="6.09765625" style="7" customWidth="1"/>
    <col min="16146" max="16146" width="18.8984375" style="7" customWidth="1"/>
    <col min="16147" max="16147" width="15" style="7" bestFit="1" customWidth="1"/>
    <col min="16148" max="16149" width="9.296875" style="7" bestFit="1" customWidth="1"/>
    <col min="16150" max="16384" width="9.09765625" style="7"/>
  </cols>
  <sheetData>
    <row r="1" spans="1:14" s="3" customFormat="1">
      <c r="A1" s="1"/>
      <c r="B1" s="1" t="s">
        <v>0</v>
      </c>
      <c r="C1" s="46">
        <v>11.3</v>
      </c>
      <c r="D1" s="1" t="s">
        <v>169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11.3</v>
      </c>
      <c r="D2" s="4" t="s">
        <v>170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62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3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27"/>
      <c r="B11" s="27"/>
      <c r="C11" s="27"/>
      <c r="D11" s="27"/>
      <c r="E11" s="73"/>
      <c r="F11" s="73"/>
      <c r="G11" s="73"/>
      <c r="H11" s="73"/>
      <c r="I11" s="73"/>
      <c r="J11" s="73"/>
      <c r="K11" s="73"/>
      <c r="L11" s="131"/>
      <c r="M11" s="85"/>
      <c r="N11" s="27"/>
    </row>
    <row r="12" spans="1:14" s="14" customFormat="1" ht="27" customHeight="1">
      <c r="A12" s="290" t="s">
        <v>36</v>
      </c>
      <c r="B12" s="290"/>
      <c r="C12" s="290"/>
      <c r="D12" s="296"/>
      <c r="E12" s="155">
        <v>64546</v>
      </c>
      <c r="F12" s="155">
        <v>294732</v>
      </c>
      <c r="G12" s="156">
        <v>64546</v>
      </c>
      <c r="H12" s="156">
        <v>294732</v>
      </c>
      <c r="I12" s="156">
        <v>33508.719819999998</v>
      </c>
      <c r="J12" s="156">
        <v>168888.72268000001</v>
      </c>
      <c r="K12" s="157">
        <v>377.32692307692309</v>
      </c>
      <c r="L12" s="158">
        <v>565.08461538461529</v>
      </c>
      <c r="M12" s="289" t="s">
        <v>1</v>
      </c>
      <c r="N12" s="290"/>
    </row>
    <row r="13" spans="1:14">
      <c r="A13" s="27"/>
      <c r="B13" s="104" t="s">
        <v>171</v>
      </c>
      <c r="C13" s="27"/>
      <c r="D13" s="86"/>
      <c r="E13" s="159">
        <v>22633</v>
      </c>
      <c r="F13" s="159">
        <v>56455</v>
      </c>
      <c r="G13" s="160">
        <v>22633</v>
      </c>
      <c r="H13" s="160">
        <v>56455</v>
      </c>
      <c r="I13" s="160">
        <v>13310.919960000001</v>
      </c>
      <c r="J13" s="160">
        <v>32834.792549999998</v>
      </c>
      <c r="K13" s="161">
        <v>588.12</v>
      </c>
      <c r="L13" s="162">
        <v>581.61</v>
      </c>
      <c r="M13" s="163" t="s">
        <v>142</v>
      </c>
      <c r="N13" s="7"/>
    </row>
    <row r="14" spans="1:14">
      <c r="A14" s="27"/>
      <c r="B14" s="104" t="s">
        <v>172</v>
      </c>
      <c r="C14" s="27"/>
      <c r="D14" s="86"/>
      <c r="E14" s="159">
        <v>2819</v>
      </c>
      <c r="F14" s="159">
        <v>11731</v>
      </c>
      <c r="G14" s="160">
        <v>2819</v>
      </c>
      <c r="H14" s="160">
        <v>11731</v>
      </c>
      <c r="I14" s="160" t="s">
        <v>156</v>
      </c>
      <c r="J14" s="160">
        <v>5865.5</v>
      </c>
      <c r="K14" s="161" t="s">
        <v>156</v>
      </c>
      <c r="L14" s="162">
        <v>500</v>
      </c>
      <c r="M14" s="163" t="s">
        <v>143</v>
      </c>
      <c r="N14" s="7"/>
    </row>
    <row r="15" spans="1:14">
      <c r="A15" s="27"/>
      <c r="B15" s="104" t="s">
        <v>173</v>
      </c>
      <c r="C15" s="27"/>
      <c r="D15" s="86"/>
      <c r="E15" s="159">
        <v>6583</v>
      </c>
      <c r="F15" s="159">
        <v>25451</v>
      </c>
      <c r="G15" s="160">
        <v>6583</v>
      </c>
      <c r="H15" s="160">
        <v>25451</v>
      </c>
      <c r="I15" s="160">
        <v>3191.10925</v>
      </c>
      <c r="J15" s="160">
        <v>11611.50973</v>
      </c>
      <c r="K15" s="161">
        <v>484.75</v>
      </c>
      <c r="L15" s="162">
        <v>456.23</v>
      </c>
      <c r="M15" s="163" t="s">
        <v>144</v>
      </c>
      <c r="N15" s="7"/>
    </row>
    <row r="16" spans="1:14">
      <c r="A16" s="27"/>
      <c r="B16" s="104" t="s">
        <v>174</v>
      </c>
      <c r="C16" s="27"/>
      <c r="D16" s="86"/>
      <c r="E16" s="159">
        <v>1016</v>
      </c>
      <c r="F16" s="159">
        <v>27824</v>
      </c>
      <c r="G16" s="160">
        <v>1016</v>
      </c>
      <c r="H16" s="160">
        <v>27824</v>
      </c>
      <c r="I16" s="160">
        <v>599.39936</v>
      </c>
      <c r="J16" s="160">
        <v>15911.710880000001</v>
      </c>
      <c r="K16" s="161">
        <v>589.96</v>
      </c>
      <c r="L16" s="162">
        <v>571.87</v>
      </c>
      <c r="M16" s="163" t="s">
        <v>145</v>
      </c>
      <c r="N16" s="7"/>
    </row>
    <row r="17" spans="1:14">
      <c r="A17" s="27"/>
      <c r="B17" s="104" t="s">
        <v>175</v>
      </c>
      <c r="C17" s="27"/>
      <c r="D17" s="86"/>
      <c r="E17" s="159">
        <v>1755</v>
      </c>
      <c r="F17" s="159">
        <v>35992</v>
      </c>
      <c r="G17" s="160">
        <v>1755</v>
      </c>
      <c r="H17" s="160">
        <v>35992</v>
      </c>
      <c r="I17" s="160">
        <v>906.1767000000001</v>
      </c>
      <c r="J17" s="160">
        <v>22887.3128</v>
      </c>
      <c r="K17" s="161">
        <v>516.34</v>
      </c>
      <c r="L17" s="162">
        <v>635.9</v>
      </c>
      <c r="M17" s="163" t="s">
        <v>146</v>
      </c>
      <c r="N17" s="7"/>
    </row>
    <row r="18" spans="1:14">
      <c r="A18" s="27"/>
      <c r="B18" s="104" t="s">
        <v>176</v>
      </c>
      <c r="C18" s="27"/>
      <c r="D18" s="86"/>
      <c r="E18" s="159" t="s">
        <v>156</v>
      </c>
      <c r="F18" s="159">
        <v>22855</v>
      </c>
      <c r="G18" s="160" t="s">
        <v>156</v>
      </c>
      <c r="H18" s="160">
        <v>22855</v>
      </c>
      <c r="I18" s="160" t="s">
        <v>156</v>
      </c>
      <c r="J18" s="160">
        <v>11353.449799999999</v>
      </c>
      <c r="K18" s="161" t="s">
        <v>156</v>
      </c>
      <c r="L18" s="162">
        <v>496.76</v>
      </c>
      <c r="M18" s="163" t="s">
        <v>147</v>
      </c>
      <c r="N18" s="7"/>
    </row>
    <row r="19" spans="1:14">
      <c r="A19" s="27"/>
      <c r="B19" s="104" t="s">
        <v>177</v>
      </c>
      <c r="C19" s="27"/>
      <c r="D19" s="86"/>
      <c r="E19" s="159" t="s">
        <v>156</v>
      </c>
      <c r="F19" s="159">
        <v>17810</v>
      </c>
      <c r="G19" s="160" t="s">
        <v>156</v>
      </c>
      <c r="H19" s="160">
        <v>17810</v>
      </c>
      <c r="I19" s="160" t="s">
        <v>156</v>
      </c>
      <c r="J19" s="160">
        <v>11098.835799999999</v>
      </c>
      <c r="K19" s="161" t="s">
        <v>156</v>
      </c>
      <c r="L19" s="162">
        <v>623.17999999999995</v>
      </c>
      <c r="M19" s="163" t="s">
        <v>148</v>
      </c>
      <c r="N19" s="7"/>
    </row>
    <row r="20" spans="1:14">
      <c r="A20" s="27"/>
      <c r="B20" s="104" t="s">
        <v>178</v>
      </c>
      <c r="C20" s="27"/>
      <c r="D20" s="86"/>
      <c r="E20" s="159">
        <v>15765</v>
      </c>
      <c r="F20" s="159">
        <v>17675</v>
      </c>
      <c r="G20" s="160">
        <v>15765</v>
      </c>
      <c r="H20" s="160">
        <v>17675</v>
      </c>
      <c r="I20" s="160">
        <v>7882.5</v>
      </c>
      <c r="J20" s="160">
        <v>8837.5</v>
      </c>
      <c r="K20" s="161">
        <v>500</v>
      </c>
      <c r="L20" s="162">
        <v>500</v>
      </c>
      <c r="M20" s="163" t="s">
        <v>149</v>
      </c>
      <c r="N20" s="7"/>
    </row>
    <row r="21" spans="1:14">
      <c r="A21" s="27"/>
      <c r="B21" s="104" t="s">
        <v>179</v>
      </c>
      <c r="C21" s="27"/>
      <c r="D21" s="86"/>
      <c r="E21" s="159">
        <v>5720</v>
      </c>
      <c r="F21" s="159">
        <v>5100</v>
      </c>
      <c r="G21" s="160">
        <v>5720</v>
      </c>
      <c r="H21" s="160">
        <v>5100</v>
      </c>
      <c r="I21" s="160">
        <v>2860</v>
      </c>
      <c r="J21" s="160">
        <v>2475.5909999999999</v>
      </c>
      <c r="K21" s="161">
        <v>500</v>
      </c>
      <c r="L21" s="162">
        <v>485.41</v>
      </c>
      <c r="M21" s="163" t="s">
        <v>150</v>
      </c>
      <c r="N21" s="7"/>
    </row>
    <row r="22" spans="1:14">
      <c r="A22" s="27"/>
      <c r="B22" s="104" t="s">
        <v>180</v>
      </c>
      <c r="C22" s="27"/>
      <c r="D22" s="86"/>
      <c r="E22" s="159">
        <v>2290</v>
      </c>
      <c r="F22" s="159">
        <v>8786</v>
      </c>
      <c r="G22" s="160">
        <v>2290</v>
      </c>
      <c r="H22" s="160">
        <v>8786</v>
      </c>
      <c r="I22" s="160">
        <v>1387.2590999999998</v>
      </c>
      <c r="J22" s="160">
        <v>5271.6</v>
      </c>
      <c r="K22" s="161">
        <v>605.79</v>
      </c>
      <c r="L22" s="162">
        <v>600</v>
      </c>
      <c r="M22" s="163" t="s">
        <v>151</v>
      </c>
      <c r="N22" s="7"/>
    </row>
    <row r="23" spans="1:14" ht="21.75" customHeight="1">
      <c r="A23" s="27"/>
      <c r="B23" s="104" t="s">
        <v>181</v>
      </c>
      <c r="C23" s="27"/>
      <c r="D23" s="86"/>
      <c r="E23" s="159">
        <v>2605</v>
      </c>
      <c r="F23" s="159">
        <v>27313</v>
      </c>
      <c r="G23" s="160">
        <v>2605</v>
      </c>
      <c r="H23" s="160">
        <v>27313</v>
      </c>
      <c r="I23" s="160">
        <v>1355.35545</v>
      </c>
      <c r="J23" s="160">
        <v>14531.60852</v>
      </c>
      <c r="K23" s="161">
        <v>520.29</v>
      </c>
      <c r="L23" s="162">
        <v>532.04</v>
      </c>
      <c r="M23" s="163" t="s">
        <v>152</v>
      </c>
      <c r="N23" s="7"/>
    </row>
    <row r="24" spans="1:14">
      <c r="A24" s="27"/>
      <c r="B24" s="104" t="s">
        <v>182</v>
      </c>
      <c r="C24" s="27"/>
      <c r="D24" s="86"/>
      <c r="E24" s="159">
        <v>3360</v>
      </c>
      <c r="F24" s="159">
        <v>21840</v>
      </c>
      <c r="G24" s="160">
        <v>3360</v>
      </c>
      <c r="H24" s="160">
        <v>21840</v>
      </c>
      <c r="I24" s="160">
        <v>2016</v>
      </c>
      <c r="J24" s="160">
        <v>16677.8976</v>
      </c>
      <c r="K24" s="161">
        <v>600</v>
      </c>
      <c r="L24" s="162">
        <v>763.64</v>
      </c>
      <c r="M24" s="163" t="s">
        <v>153</v>
      </c>
      <c r="N24" s="7"/>
    </row>
    <row r="25" spans="1:14">
      <c r="A25" s="27"/>
      <c r="B25" s="104" t="s">
        <v>183</v>
      </c>
      <c r="C25" s="27"/>
      <c r="D25" s="86"/>
      <c r="E25" s="159" t="s">
        <v>156</v>
      </c>
      <c r="F25" s="159">
        <v>15900</v>
      </c>
      <c r="G25" s="160" t="s">
        <v>156</v>
      </c>
      <c r="H25" s="160">
        <v>15900</v>
      </c>
      <c r="I25" s="160" t="s">
        <v>156</v>
      </c>
      <c r="J25" s="160">
        <v>9531.4140000000007</v>
      </c>
      <c r="K25" s="161" t="s">
        <v>156</v>
      </c>
      <c r="L25" s="162">
        <v>599.46</v>
      </c>
      <c r="M25" s="163" t="s">
        <v>154</v>
      </c>
      <c r="N25" s="7"/>
    </row>
    <row r="26" spans="1:14" ht="3" customHeight="1">
      <c r="A26" s="21"/>
      <c r="B26" s="21"/>
      <c r="C26" s="21"/>
      <c r="D26" s="22"/>
      <c r="E26" s="23"/>
      <c r="F26" s="23"/>
      <c r="G26" s="24"/>
      <c r="H26" s="22"/>
      <c r="I26" s="21"/>
      <c r="J26" s="23"/>
      <c r="K26" s="24"/>
      <c r="L26" s="21"/>
      <c r="M26" s="23"/>
      <c r="N26" s="21"/>
    </row>
    <row r="27" spans="1:14" ht="3" customHeight="1"/>
    <row r="28" spans="1:14" s="27" customFormat="1" ht="21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78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" style="25" customWidth="1"/>
    <col min="2" max="2" width="5.69921875" style="25" customWidth="1"/>
    <col min="3" max="3" width="4.296875" style="25" customWidth="1"/>
    <col min="4" max="4" width="3.3984375" style="25" customWidth="1"/>
    <col min="5" max="12" width="10.09765625" style="25" customWidth="1"/>
    <col min="13" max="13" width="1.296875" style="25" customWidth="1"/>
    <col min="14" max="14" width="22.3984375" style="25" customWidth="1"/>
    <col min="15" max="16" width="2.8984375" style="7" customWidth="1"/>
    <col min="17" max="17" width="6.09765625" style="7" customWidth="1"/>
    <col min="18" max="256" width="9.09765625" style="7"/>
    <col min="257" max="257" width="1" style="7" customWidth="1"/>
    <col min="258" max="258" width="5.69921875" style="7" customWidth="1"/>
    <col min="259" max="259" width="4.296875" style="7" customWidth="1"/>
    <col min="260" max="260" width="8.8984375" style="7" customWidth="1"/>
    <col min="261" max="268" width="11.8984375" style="7" customWidth="1"/>
    <col min="269" max="269" width="1.296875" style="7" customWidth="1"/>
    <col min="270" max="270" width="25.59765625" style="7" customWidth="1"/>
    <col min="271" max="271" width="2.8984375" style="7" customWidth="1"/>
    <col min="272" max="272" width="5.69921875" style="7" customWidth="1"/>
    <col min="273" max="273" width="6.09765625" style="7" customWidth="1"/>
    <col min="274" max="512" width="9.09765625" style="7"/>
    <col min="513" max="513" width="1" style="7" customWidth="1"/>
    <col min="514" max="514" width="5.69921875" style="7" customWidth="1"/>
    <col min="515" max="515" width="4.296875" style="7" customWidth="1"/>
    <col min="516" max="516" width="8.8984375" style="7" customWidth="1"/>
    <col min="517" max="524" width="11.8984375" style="7" customWidth="1"/>
    <col min="525" max="525" width="1.296875" style="7" customWidth="1"/>
    <col min="526" max="526" width="25.59765625" style="7" customWidth="1"/>
    <col min="527" max="527" width="2.8984375" style="7" customWidth="1"/>
    <col min="528" max="528" width="5.69921875" style="7" customWidth="1"/>
    <col min="529" max="529" width="6.09765625" style="7" customWidth="1"/>
    <col min="530" max="768" width="9.09765625" style="7"/>
    <col min="769" max="769" width="1" style="7" customWidth="1"/>
    <col min="770" max="770" width="5.69921875" style="7" customWidth="1"/>
    <col min="771" max="771" width="4.296875" style="7" customWidth="1"/>
    <col min="772" max="772" width="8.8984375" style="7" customWidth="1"/>
    <col min="773" max="780" width="11.8984375" style="7" customWidth="1"/>
    <col min="781" max="781" width="1.296875" style="7" customWidth="1"/>
    <col min="782" max="782" width="25.59765625" style="7" customWidth="1"/>
    <col min="783" max="783" width="2.8984375" style="7" customWidth="1"/>
    <col min="784" max="784" width="5.69921875" style="7" customWidth="1"/>
    <col min="785" max="785" width="6.09765625" style="7" customWidth="1"/>
    <col min="786" max="1024" width="9.09765625" style="7"/>
    <col min="1025" max="1025" width="1" style="7" customWidth="1"/>
    <col min="1026" max="1026" width="5.69921875" style="7" customWidth="1"/>
    <col min="1027" max="1027" width="4.296875" style="7" customWidth="1"/>
    <col min="1028" max="1028" width="8.8984375" style="7" customWidth="1"/>
    <col min="1029" max="1036" width="11.8984375" style="7" customWidth="1"/>
    <col min="1037" max="1037" width="1.296875" style="7" customWidth="1"/>
    <col min="1038" max="1038" width="25.59765625" style="7" customWidth="1"/>
    <col min="1039" max="1039" width="2.8984375" style="7" customWidth="1"/>
    <col min="1040" max="1040" width="5.69921875" style="7" customWidth="1"/>
    <col min="1041" max="1041" width="6.09765625" style="7" customWidth="1"/>
    <col min="1042" max="1280" width="9.09765625" style="7"/>
    <col min="1281" max="1281" width="1" style="7" customWidth="1"/>
    <col min="1282" max="1282" width="5.69921875" style="7" customWidth="1"/>
    <col min="1283" max="1283" width="4.296875" style="7" customWidth="1"/>
    <col min="1284" max="1284" width="8.8984375" style="7" customWidth="1"/>
    <col min="1285" max="1292" width="11.8984375" style="7" customWidth="1"/>
    <col min="1293" max="1293" width="1.296875" style="7" customWidth="1"/>
    <col min="1294" max="1294" width="25.59765625" style="7" customWidth="1"/>
    <col min="1295" max="1295" width="2.8984375" style="7" customWidth="1"/>
    <col min="1296" max="1296" width="5.69921875" style="7" customWidth="1"/>
    <col min="1297" max="1297" width="6.09765625" style="7" customWidth="1"/>
    <col min="1298" max="1536" width="9.09765625" style="7"/>
    <col min="1537" max="1537" width="1" style="7" customWidth="1"/>
    <col min="1538" max="1538" width="5.69921875" style="7" customWidth="1"/>
    <col min="1539" max="1539" width="4.296875" style="7" customWidth="1"/>
    <col min="1540" max="1540" width="8.8984375" style="7" customWidth="1"/>
    <col min="1541" max="1548" width="11.8984375" style="7" customWidth="1"/>
    <col min="1549" max="1549" width="1.296875" style="7" customWidth="1"/>
    <col min="1550" max="1550" width="25.59765625" style="7" customWidth="1"/>
    <col min="1551" max="1551" width="2.8984375" style="7" customWidth="1"/>
    <col min="1552" max="1552" width="5.69921875" style="7" customWidth="1"/>
    <col min="1553" max="1553" width="6.09765625" style="7" customWidth="1"/>
    <col min="1554" max="1792" width="9.09765625" style="7"/>
    <col min="1793" max="1793" width="1" style="7" customWidth="1"/>
    <col min="1794" max="1794" width="5.69921875" style="7" customWidth="1"/>
    <col min="1795" max="1795" width="4.296875" style="7" customWidth="1"/>
    <col min="1796" max="1796" width="8.8984375" style="7" customWidth="1"/>
    <col min="1797" max="1804" width="11.8984375" style="7" customWidth="1"/>
    <col min="1805" max="1805" width="1.296875" style="7" customWidth="1"/>
    <col min="1806" max="1806" width="25.59765625" style="7" customWidth="1"/>
    <col min="1807" max="1807" width="2.8984375" style="7" customWidth="1"/>
    <col min="1808" max="1808" width="5.69921875" style="7" customWidth="1"/>
    <col min="1809" max="1809" width="6.09765625" style="7" customWidth="1"/>
    <col min="1810" max="2048" width="9.09765625" style="7"/>
    <col min="2049" max="2049" width="1" style="7" customWidth="1"/>
    <col min="2050" max="2050" width="5.69921875" style="7" customWidth="1"/>
    <col min="2051" max="2051" width="4.296875" style="7" customWidth="1"/>
    <col min="2052" max="2052" width="8.8984375" style="7" customWidth="1"/>
    <col min="2053" max="2060" width="11.8984375" style="7" customWidth="1"/>
    <col min="2061" max="2061" width="1.296875" style="7" customWidth="1"/>
    <col min="2062" max="2062" width="25.59765625" style="7" customWidth="1"/>
    <col min="2063" max="2063" width="2.8984375" style="7" customWidth="1"/>
    <col min="2064" max="2064" width="5.69921875" style="7" customWidth="1"/>
    <col min="2065" max="2065" width="6.09765625" style="7" customWidth="1"/>
    <col min="2066" max="2304" width="9.09765625" style="7"/>
    <col min="2305" max="2305" width="1" style="7" customWidth="1"/>
    <col min="2306" max="2306" width="5.69921875" style="7" customWidth="1"/>
    <col min="2307" max="2307" width="4.296875" style="7" customWidth="1"/>
    <col min="2308" max="2308" width="8.8984375" style="7" customWidth="1"/>
    <col min="2309" max="2316" width="11.8984375" style="7" customWidth="1"/>
    <col min="2317" max="2317" width="1.296875" style="7" customWidth="1"/>
    <col min="2318" max="2318" width="25.59765625" style="7" customWidth="1"/>
    <col min="2319" max="2319" width="2.8984375" style="7" customWidth="1"/>
    <col min="2320" max="2320" width="5.69921875" style="7" customWidth="1"/>
    <col min="2321" max="2321" width="6.09765625" style="7" customWidth="1"/>
    <col min="2322" max="2560" width="9.09765625" style="7"/>
    <col min="2561" max="2561" width="1" style="7" customWidth="1"/>
    <col min="2562" max="2562" width="5.69921875" style="7" customWidth="1"/>
    <col min="2563" max="2563" width="4.296875" style="7" customWidth="1"/>
    <col min="2564" max="2564" width="8.8984375" style="7" customWidth="1"/>
    <col min="2565" max="2572" width="11.8984375" style="7" customWidth="1"/>
    <col min="2573" max="2573" width="1.296875" style="7" customWidth="1"/>
    <col min="2574" max="2574" width="25.59765625" style="7" customWidth="1"/>
    <col min="2575" max="2575" width="2.8984375" style="7" customWidth="1"/>
    <col min="2576" max="2576" width="5.69921875" style="7" customWidth="1"/>
    <col min="2577" max="2577" width="6.09765625" style="7" customWidth="1"/>
    <col min="2578" max="2816" width="9.09765625" style="7"/>
    <col min="2817" max="2817" width="1" style="7" customWidth="1"/>
    <col min="2818" max="2818" width="5.69921875" style="7" customWidth="1"/>
    <col min="2819" max="2819" width="4.296875" style="7" customWidth="1"/>
    <col min="2820" max="2820" width="8.8984375" style="7" customWidth="1"/>
    <col min="2821" max="2828" width="11.8984375" style="7" customWidth="1"/>
    <col min="2829" max="2829" width="1.296875" style="7" customWidth="1"/>
    <col min="2830" max="2830" width="25.59765625" style="7" customWidth="1"/>
    <col min="2831" max="2831" width="2.8984375" style="7" customWidth="1"/>
    <col min="2832" max="2832" width="5.69921875" style="7" customWidth="1"/>
    <col min="2833" max="2833" width="6.09765625" style="7" customWidth="1"/>
    <col min="2834" max="3072" width="9.09765625" style="7"/>
    <col min="3073" max="3073" width="1" style="7" customWidth="1"/>
    <col min="3074" max="3074" width="5.69921875" style="7" customWidth="1"/>
    <col min="3075" max="3075" width="4.296875" style="7" customWidth="1"/>
    <col min="3076" max="3076" width="8.8984375" style="7" customWidth="1"/>
    <col min="3077" max="3084" width="11.8984375" style="7" customWidth="1"/>
    <col min="3085" max="3085" width="1.296875" style="7" customWidth="1"/>
    <col min="3086" max="3086" width="25.59765625" style="7" customWidth="1"/>
    <col min="3087" max="3087" width="2.8984375" style="7" customWidth="1"/>
    <col min="3088" max="3088" width="5.69921875" style="7" customWidth="1"/>
    <col min="3089" max="3089" width="6.09765625" style="7" customWidth="1"/>
    <col min="3090" max="3328" width="9.09765625" style="7"/>
    <col min="3329" max="3329" width="1" style="7" customWidth="1"/>
    <col min="3330" max="3330" width="5.69921875" style="7" customWidth="1"/>
    <col min="3331" max="3331" width="4.296875" style="7" customWidth="1"/>
    <col min="3332" max="3332" width="8.8984375" style="7" customWidth="1"/>
    <col min="3333" max="3340" width="11.8984375" style="7" customWidth="1"/>
    <col min="3341" max="3341" width="1.296875" style="7" customWidth="1"/>
    <col min="3342" max="3342" width="25.59765625" style="7" customWidth="1"/>
    <col min="3343" max="3343" width="2.8984375" style="7" customWidth="1"/>
    <col min="3344" max="3344" width="5.69921875" style="7" customWidth="1"/>
    <col min="3345" max="3345" width="6.09765625" style="7" customWidth="1"/>
    <col min="3346" max="3584" width="9.09765625" style="7"/>
    <col min="3585" max="3585" width="1" style="7" customWidth="1"/>
    <col min="3586" max="3586" width="5.69921875" style="7" customWidth="1"/>
    <col min="3587" max="3587" width="4.296875" style="7" customWidth="1"/>
    <col min="3588" max="3588" width="8.8984375" style="7" customWidth="1"/>
    <col min="3589" max="3596" width="11.8984375" style="7" customWidth="1"/>
    <col min="3597" max="3597" width="1.296875" style="7" customWidth="1"/>
    <col min="3598" max="3598" width="25.59765625" style="7" customWidth="1"/>
    <col min="3599" max="3599" width="2.8984375" style="7" customWidth="1"/>
    <col min="3600" max="3600" width="5.69921875" style="7" customWidth="1"/>
    <col min="3601" max="3601" width="6.09765625" style="7" customWidth="1"/>
    <col min="3602" max="3840" width="9.09765625" style="7"/>
    <col min="3841" max="3841" width="1" style="7" customWidth="1"/>
    <col min="3842" max="3842" width="5.69921875" style="7" customWidth="1"/>
    <col min="3843" max="3843" width="4.296875" style="7" customWidth="1"/>
    <col min="3844" max="3844" width="8.8984375" style="7" customWidth="1"/>
    <col min="3845" max="3852" width="11.8984375" style="7" customWidth="1"/>
    <col min="3853" max="3853" width="1.296875" style="7" customWidth="1"/>
    <col min="3854" max="3854" width="25.59765625" style="7" customWidth="1"/>
    <col min="3855" max="3855" width="2.8984375" style="7" customWidth="1"/>
    <col min="3856" max="3856" width="5.69921875" style="7" customWidth="1"/>
    <col min="3857" max="3857" width="6.09765625" style="7" customWidth="1"/>
    <col min="3858" max="4096" width="9.09765625" style="7"/>
    <col min="4097" max="4097" width="1" style="7" customWidth="1"/>
    <col min="4098" max="4098" width="5.69921875" style="7" customWidth="1"/>
    <col min="4099" max="4099" width="4.296875" style="7" customWidth="1"/>
    <col min="4100" max="4100" width="8.8984375" style="7" customWidth="1"/>
    <col min="4101" max="4108" width="11.8984375" style="7" customWidth="1"/>
    <col min="4109" max="4109" width="1.296875" style="7" customWidth="1"/>
    <col min="4110" max="4110" width="25.59765625" style="7" customWidth="1"/>
    <col min="4111" max="4111" width="2.8984375" style="7" customWidth="1"/>
    <col min="4112" max="4112" width="5.69921875" style="7" customWidth="1"/>
    <col min="4113" max="4113" width="6.09765625" style="7" customWidth="1"/>
    <col min="4114" max="4352" width="9.09765625" style="7"/>
    <col min="4353" max="4353" width="1" style="7" customWidth="1"/>
    <col min="4354" max="4354" width="5.69921875" style="7" customWidth="1"/>
    <col min="4355" max="4355" width="4.296875" style="7" customWidth="1"/>
    <col min="4356" max="4356" width="8.8984375" style="7" customWidth="1"/>
    <col min="4357" max="4364" width="11.8984375" style="7" customWidth="1"/>
    <col min="4365" max="4365" width="1.296875" style="7" customWidth="1"/>
    <col min="4366" max="4366" width="25.59765625" style="7" customWidth="1"/>
    <col min="4367" max="4367" width="2.8984375" style="7" customWidth="1"/>
    <col min="4368" max="4368" width="5.69921875" style="7" customWidth="1"/>
    <col min="4369" max="4369" width="6.09765625" style="7" customWidth="1"/>
    <col min="4370" max="4608" width="9.09765625" style="7"/>
    <col min="4609" max="4609" width="1" style="7" customWidth="1"/>
    <col min="4610" max="4610" width="5.69921875" style="7" customWidth="1"/>
    <col min="4611" max="4611" width="4.296875" style="7" customWidth="1"/>
    <col min="4612" max="4612" width="8.8984375" style="7" customWidth="1"/>
    <col min="4613" max="4620" width="11.8984375" style="7" customWidth="1"/>
    <col min="4621" max="4621" width="1.296875" style="7" customWidth="1"/>
    <col min="4622" max="4622" width="25.59765625" style="7" customWidth="1"/>
    <col min="4623" max="4623" width="2.8984375" style="7" customWidth="1"/>
    <col min="4624" max="4624" width="5.69921875" style="7" customWidth="1"/>
    <col min="4625" max="4625" width="6.09765625" style="7" customWidth="1"/>
    <col min="4626" max="4864" width="9.09765625" style="7"/>
    <col min="4865" max="4865" width="1" style="7" customWidth="1"/>
    <col min="4866" max="4866" width="5.69921875" style="7" customWidth="1"/>
    <col min="4867" max="4867" width="4.296875" style="7" customWidth="1"/>
    <col min="4868" max="4868" width="8.8984375" style="7" customWidth="1"/>
    <col min="4869" max="4876" width="11.8984375" style="7" customWidth="1"/>
    <col min="4877" max="4877" width="1.296875" style="7" customWidth="1"/>
    <col min="4878" max="4878" width="25.59765625" style="7" customWidth="1"/>
    <col min="4879" max="4879" width="2.8984375" style="7" customWidth="1"/>
    <col min="4880" max="4880" width="5.69921875" style="7" customWidth="1"/>
    <col min="4881" max="4881" width="6.09765625" style="7" customWidth="1"/>
    <col min="4882" max="5120" width="9.09765625" style="7"/>
    <col min="5121" max="5121" width="1" style="7" customWidth="1"/>
    <col min="5122" max="5122" width="5.69921875" style="7" customWidth="1"/>
    <col min="5123" max="5123" width="4.296875" style="7" customWidth="1"/>
    <col min="5124" max="5124" width="8.8984375" style="7" customWidth="1"/>
    <col min="5125" max="5132" width="11.8984375" style="7" customWidth="1"/>
    <col min="5133" max="5133" width="1.296875" style="7" customWidth="1"/>
    <col min="5134" max="5134" width="25.59765625" style="7" customWidth="1"/>
    <col min="5135" max="5135" width="2.8984375" style="7" customWidth="1"/>
    <col min="5136" max="5136" width="5.69921875" style="7" customWidth="1"/>
    <col min="5137" max="5137" width="6.09765625" style="7" customWidth="1"/>
    <col min="5138" max="5376" width="9.09765625" style="7"/>
    <col min="5377" max="5377" width="1" style="7" customWidth="1"/>
    <col min="5378" max="5378" width="5.69921875" style="7" customWidth="1"/>
    <col min="5379" max="5379" width="4.296875" style="7" customWidth="1"/>
    <col min="5380" max="5380" width="8.8984375" style="7" customWidth="1"/>
    <col min="5381" max="5388" width="11.8984375" style="7" customWidth="1"/>
    <col min="5389" max="5389" width="1.296875" style="7" customWidth="1"/>
    <col min="5390" max="5390" width="25.59765625" style="7" customWidth="1"/>
    <col min="5391" max="5391" width="2.8984375" style="7" customWidth="1"/>
    <col min="5392" max="5392" width="5.69921875" style="7" customWidth="1"/>
    <col min="5393" max="5393" width="6.09765625" style="7" customWidth="1"/>
    <col min="5394" max="5632" width="9.09765625" style="7"/>
    <col min="5633" max="5633" width="1" style="7" customWidth="1"/>
    <col min="5634" max="5634" width="5.69921875" style="7" customWidth="1"/>
    <col min="5635" max="5635" width="4.296875" style="7" customWidth="1"/>
    <col min="5636" max="5636" width="8.8984375" style="7" customWidth="1"/>
    <col min="5637" max="5644" width="11.8984375" style="7" customWidth="1"/>
    <col min="5645" max="5645" width="1.296875" style="7" customWidth="1"/>
    <col min="5646" max="5646" width="25.59765625" style="7" customWidth="1"/>
    <col min="5647" max="5647" width="2.8984375" style="7" customWidth="1"/>
    <col min="5648" max="5648" width="5.69921875" style="7" customWidth="1"/>
    <col min="5649" max="5649" width="6.09765625" style="7" customWidth="1"/>
    <col min="5650" max="5888" width="9.09765625" style="7"/>
    <col min="5889" max="5889" width="1" style="7" customWidth="1"/>
    <col min="5890" max="5890" width="5.69921875" style="7" customWidth="1"/>
    <col min="5891" max="5891" width="4.296875" style="7" customWidth="1"/>
    <col min="5892" max="5892" width="8.8984375" style="7" customWidth="1"/>
    <col min="5893" max="5900" width="11.8984375" style="7" customWidth="1"/>
    <col min="5901" max="5901" width="1.296875" style="7" customWidth="1"/>
    <col min="5902" max="5902" width="25.59765625" style="7" customWidth="1"/>
    <col min="5903" max="5903" width="2.8984375" style="7" customWidth="1"/>
    <col min="5904" max="5904" width="5.69921875" style="7" customWidth="1"/>
    <col min="5905" max="5905" width="6.09765625" style="7" customWidth="1"/>
    <col min="5906" max="6144" width="9.09765625" style="7"/>
    <col min="6145" max="6145" width="1" style="7" customWidth="1"/>
    <col min="6146" max="6146" width="5.69921875" style="7" customWidth="1"/>
    <col min="6147" max="6147" width="4.296875" style="7" customWidth="1"/>
    <col min="6148" max="6148" width="8.8984375" style="7" customWidth="1"/>
    <col min="6149" max="6156" width="11.8984375" style="7" customWidth="1"/>
    <col min="6157" max="6157" width="1.296875" style="7" customWidth="1"/>
    <col min="6158" max="6158" width="25.59765625" style="7" customWidth="1"/>
    <col min="6159" max="6159" width="2.8984375" style="7" customWidth="1"/>
    <col min="6160" max="6160" width="5.69921875" style="7" customWidth="1"/>
    <col min="6161" max="6161" width="6.09765625" style="7" customWidth="1"/>
    <col min="6162" max="6400" width="9.09765625" style="7"/>
    <col min="6401" max="6401" width="1" style="7" customWidth="1"/>
    <col min="6402" max="6402" width="5.69921875" style="7" customWidth="1"/>
    <col min="6403" max="6403" width="4.296875" style="7" customWidth="1"/>
    <col min="6404" max="6404" width="8.8984375" style="7" customWidth="1"/>
    <col min="6405" max="6412" width="11.8984375" style="7" customWidth="1"/>
    <col min="6413" max="6413" width="1.296875" style="7" customWidth="1"/>
    <col min="6414" max="6414" width="25.59765625" style="7" customWidth="1"/>
    <col min="6415" max="6415" width="2.8984375" style="7" customWidth="1"/>
    <col min="6416" max="6416" width="5.69921875" style="7" customWidth="1"/>
    <col min="6417" max="6417" width="6.09765625" style="7" customWidth="1"/>
    <col min="6418" max="6656" width="9.09765625" style="7"/>
    <col min="6657" max="6657" width="1" style="7" customWidth="1"/>
    <col min="6658" max="6658" width="5.69921875" style="7" customWidth="1"/>
    <col min="6659" max="6659" width="4.296875" style="7" customWidth="1"/>
    <col min="6660" max="6660" width="8.8984375" style="7" customWidth="1"/>
    <col min="6661" max="6668" width="11.8984375" style="7" customWidth="1"/>
    <col min="6669" max="6669" width="1.296875" style="7" customWidth="1"/>
    <col min="6670" max="6670" width="25.59765625" style="7" customWidth="1"/>
    <col min="6671" max="6671" width="2.8984375" style="7" customWidth="1"/>
    <col min="6672" max="6672" width="5.69921875" style="7" customWidth="1"/>
    <col min="6673" max="6673" width="6.09765625" style="7" customWidth="1"/>
    <col min="6674" max="6912" width="9.09765625" style="7"/>
    <col min="6913" max="6913" width="1" style="7" customWidth="1"/>
    <col min="6914" max="6914" width="5.69921875" style="7" customWidth="1"/>
    <col min="6915" max="6915" width="4.296875" style="7" customWidth="1"/>
    <col min="6916" max="6916" width="8.8984375" style="7" customWidth="1"/>
    <col min="6917" max="6924" width="11.8984375" style="7" customWidth="1"/>
    <col min="6925" max="6925" width="1.296875" style="7" customWidth="1"/>
    <col min="6926" max="6926" width="25.59765625" style="7" customWidth="1"/>
    <col min="6927" max="6927" width="2.8984375" style="7" customWidth="1"/>
    <col min="6928" max="6928" width="5.69921875" style="7" customWidth="1"/>
    <col min="6929" max="6929" width="6.09765625" style="7" customWidth="1"/>
    <col min="6930" max="7168" width="9.09765625" style="7"/>
    <col min="7169" max="7169" width="1" style="7" customWidth="1"/>
    <col min="7170" max="7170" width="5.69921875" style="7" customWidth="1"/>
    <col min="7171" max="7171" width="4.296875" style="7" customWidth="1"/>
    <col min="7172" max="7172" width="8.8984375" style="7" customWidth="1"/>
    <col min="7173" max="7180" width="11.8984375" style="7" customWidth="1"/>
    <col min="7181" max="7181" width="1.296875" style="7" customWidth="1"/>
    <col min="7182" max="7182" width="25.59765625" style="7" customWidth="1"/>
    <col min="7183" max="7183" width="2.8984375" style="7" customWidth="1"/>
    <col min="7184" max="7184" width="5.69921875" style="7" customWidth="1"/>
    <col min="7185" max="7185" width="6.09765625" style="7" customWidth="1"/>
    <col min="7186" max="7424" width="9.09765625" style="7"/>
    <col min="7425" max="7425" width="1" style="7" customWidth="1"/>
    <col min="7426" max="7426" width="5.69921875" style="7" customWidth="1"/>
    <col min="7427" max="7427" width="4.296875" style="7" customWidth="1"/>
    <col min="7428" max="7428" width="8.8984375" style="7" customWidth="1"/>
    <col min="7429" max="7436" width="11.8984375" style="7" customWidth="1"/>
    <col min="7437" max="7437" width="1.296875" style="7" customWidth="1"/>
    <col min="7438" max="7438" width="25.59765625" style="7" customWidth="1"/>
    <col min="7439" max="7439" width="2.8984375" style="7" customWidth="1"/>
    <col min="7440" max="7440" width="5.69921875" style="7" customWidth="1"/>
    <col min="7441" max="7441" width="6.09765625" style="7" customWidth="1"/>
    <col min="7442" max="7680" width="9.09765625" style="7"/>
    <col min="7681" max="7681" width="1" style="7" customWidth="1"/>
    <col min="7682" max="7682" width="5.69921875" style="7" customWidth="1"/>
    <col min="7683" max="7683" width="4.296875" style="7" customWidth="1"/>
    <col min="7684" max="7684" width="8.8984375" style="7" customWidth="1"/>
    <col min="7685" max="7692" width="11.8984375" style="7" customWidth="1"/>
    <col min="7693" max="7693" width="1.296875" style="7" customWidth="1"/>
    <col min="7694" max="7694" width="25.59765625" style="7" customWidth="1"/>
    <col min="7695" max="7695" width="2.8984375" style="7" customWidth="1"/>
    <col min="7696" max="7696" width="5.69921875" style="7" customWidth="1"/>
    <col min="7697" max="7697" width="6.09765625" style="7" customWidth="1"/>
    <col min="7698" max="7936" width="9.09765625" style="7"/>
    <col min="7937" max="7937" width="1" style="7" customWidth="1"/>
    <col min="7938" max="7938" width="5.69921875" style="7" customWidth="1"/>
    <col min="7939" max="7939" width="4.296875" style="7" customWidth="1"/>
    <col min="7940" max="7940" width="8.8984375" style="7" customWidth="1"/>
    <col min="7941" max="7948" width="11.8984375" style="7" customWidth="1"/>
    <col min="7949" max="7949" width="1.296875" style="7" customWidth="1"/>
    <col min="7950" max="7950" width="25.59765625" style="7" customWidth="1"/>
    <col min="7951" max="7951" width="2.8984375" style="7" customWidth="1"/>
    <col min="7952" max="7952" width="5.69921875" style="7" customWidth="1"/>
    <col min="7953" max="7953" width="6.09765625" style="7" customWidth="1"/>
    <col min="7954" max="8192" width="9.09765625" style="7"/>
    <col min="8193" max="8193" width="1" style="7" customWidth="1"/>
    <col min="8194" max="8194" width="5.69921875" style="7" customWidth="1"/>
    <col min="8195" max="8195" width="4.296875" style="7" customWidth="1"/>
    <col min="8196" max="8196" width="8.8984375" style="7" customWidth="1"/>
    <col min="8197" max="8204" width="11.8984375" style="7" customWidth="1"/>
    <col min="8205" max="8205" width="1.296875" style="7" customWidth="1"/>
    <col min="8206" max="8206" width="25.59765625" style="7" customWidth="1"/>
    <col min="8207" max="8207" width="2.8984375" style="7" customWidth="1"/>
    <col min="8208" max="8208" width="5.69921875" style="7" customWidth="1"/>
    <col min="8209" max="8209" width="6.09765625" style="7" customWidth="1"/>
    <col min="8210" max="8448" width="9.09765625" style="7"/>
    <col min="8449" max="8449" width="1" style="7" customWidth="1"/>
    <col min="8450" max="8450" width="5.69921875" style="7" customWidth="1"/>
    <col min="8451" max="8451" width="4.296875" style="7" customWidth="1"/>
    <col min="8452" max="8452" width="8.8984375" style="7" customWidth="1"/>
    <col min="8453" max="8460" width="11.8984375" style="7" customWidth="1"/>
    <col min="8461" max="8461" width="1.296875" style="7" customWidth="1"/>
    <col min="8462" max="8462" width="25.59765625" style="7" customWidth="1"/>
    <col min="8463" max="8463" width="2.8984375" style="7" customWidth="1"/>
    <col min="8464" max="8464" width="5.69921875" style="7" customWidth="1"/>
    <col min="8465" max="8465" width="6.09765625" style="7" customWidth="1"/>
    <col min="8466" max="8704" width="9.09765625" style="7"/>
    <col min="8705" max="8705" width="1" style="7" customWidth="1"/>
    <col min="8706" max="8706" width="5.69921875" style="7" customWidth="1"/>
    <col min="8707" max="8707" width="4.296875" style="7" customWidth="1"/>
    <col min="8708" max="8708" width="8.8984375" style="7" customWidth="1"/>
    <col min="8709" max="8716" width="11.8984375" style="7" customWidth="1"/>
    <col min="8717" max="8717" width="1.296875" style="7" customWidth="1"/>
    <col min="8718" max="8718" width="25.59765625" style="7" customWidth="1"/>
    <col min="8719" max="8719" width="2.8984375" style="7" customWidth="1"/>
    <col min="8720" max="8720" width="5.69921875" style="7" customWidth="1"/>
    <col min="8721" max="8721" width="6.09765625" style="7" customWidth="1"/>
    <col min="8722" max="8960" width="9.09765625" style="7"/>
    <col min="8961" max="8961" width="1" style="7" customWidth="1"/>
    <col min="8962" max="8962" width="5.69921875" style="7" customWidth="1"/>
    <col min="8963" max="8963" width="4.296875" style="7" customWidth="1"/>
    <col min="8964" max="8964" width="8.8984375" style="7" customWidth="1"/>
    <col min="8965" max="8972" width="11.8984375" style="7" customWidth="1"/>
    <col min="8973" max="8973" width="1.296875" style="7" customWidth="1"/>
    <col min="8974" max="8974" width="25.59765625" style="7" customWidth="1"/>
    <col min="8975" max="8975" width="2.8984375" style="7" customWidth="1"/>
    <col min="8976" max="8976" width="5.69921875" style="7" customWidth="1"/>
    <col min="8977" max="8977" width="6.09765625" style="7" customWidth="1"/>
    <col min="8978" max="9216" width="9.09765625" style="7"/>
    <col min="9217" max="9217" width="1" style="7" customWidth="1"/>
    <col min="9218" max="9218" width="5.69921875" style="7" customWidth="1"/>
    <col min="9219" max="9219" width="4.296875" style="7" customWidth="1"/>
    <col min="9220" max="9220" width="8.8984375" style="7" customWidth="1"/>
    <col min="9221" max="9228" width="11.8984375" style="7" customWidth="1"/>
    <col min="9229" max="9229" width="1.296875" style="7" customWidth="1"/>
    <col min="9230" max="9230" width="25.59765625" style="7" customWidth="1"/>
    <col min="9231" max="9231" width="2.8984375" style="7" customWidth="1"/>
    <col min="9232" max="9232" width="5.69921875" style="7" customWidth="1"/>
    <col min="9233" max="9233" width="6.09765625" style="7" customWidth="1"/>
    <col min="9234" max="9472" width="9.09765625" style="7"/>
    <col min="9473" max="9473" width="1" style="7" customWidth="1"/>
    <col min="9474" max="9474" width="5.69921875" style="7" customWidth="1"/>
    <col min="9475" max="9475" width="4.296875" style="7" customWidth="1"/>
    <col min="9476" max="9476" width="8.8984375" style="7" customWidth="1"/>
    <col min="9477" max="9484" width="11.8984375" style="7" customWidth="1"/>
    <col min="9485" max="9485" width="1.296875" style="7" customWidth="1"/>
    <col min="9486" max="9486" width="25.59765625" style="7" customWidth="1"/>
    <col min="9487" max="9487" width="2.8984375" style="7" customWidth="1"/>
    <col min="9488" max="9488" width="5.69921875" style="7" customWidth="1"/>
    <col min="9489" max="9489" width="6.09765625" style="7" customWidth="1"/>
    <col min="9490" max="9728" width="9.09765625" style="7"/>
    <col min="9729" max="9729" width="1" style="7" customWidth="1"/>
    <col min="9730" max="9730" width="5.69921875" style="7" customWidth="1"/>
    <col min="9731" max="9731" width="4.296875" style="7" customWidth="1"/>
    <col min="9732" max="9732" width="8.8984375" style="7" customWidth="1"/>
    <col min="9733" max="9740" width="11.8984375" style="7" customWidth="1"/>
    <col min="9741" max="9741" width="1.296875" style="7" customWidth="1"/>
    <col min="9742" max="9742" width="25.59765625" style="7" customWidth="1"/>
    <col min="9743" max="9743" width="2.8984375" style="7" customWidth="1"/>
    <col min="9744" max="9744" width="5.69921875" style="7" customWidth="1"/>
    <col min="9745" max="9745" width="6.09765625" style="7" customWidth="1"/>
    <col min="9746" max="9984" width="9.09765625" style="7"/>
    <col min="9985" max="9985" width="1" style="7" customWidth="1"/>
    <col min="9986" max="9986" width="5.69921875" style="7" customWidth="1"/>
    <col min="9987" max="9987" width="4.296875" style="7" customWidth="1"/>
    <col min="9988" max="9988" width="8.8984375" style="7" customWidth="1"/>
    <col min="9989" max="9996" width="11.8984375" style="7" customWidth="1"/>
    <col min="9997" max="9997" width="1.296875" style="7" customWidth="1"/>
    <col min="9998" max="9998" width="25.59765625" style="7" customWidth="1"/>
    <col min="9999" max="9999" width="2.8984375" style="7" customWidth="1"/>
    <col min="10000" max="10000" width="5.69921875" style="7" customWidth="1"/>
    <col min="10001" max="10001" width="6.09765625" style="7" customWidth="1"/>
    <col min="10002" max="10240" width="9.09765625" style="7"/>
    <col min="10241" max="10241" width="1" style="7" customWidth="1"/>
    <col min="10242" max="10242" width="5.69921875" style="7" customWidth="1"/>
    <col min="10243" max="10243" width="4.296875" style="7" customWidth="1"/>
    <col min="10244" max="10244" width="8.8984375" style="7" customWidth="1"/>
    <col min="10245" max="10252" width="11.8984375" style="7" customWidth="1"/>
    <col min="10253" max="10253" width="1.296875" style="7" customWidth="1"/>
    <col min="10254" max="10254" width="25.59765625" style="7" customWidth="1"/>
    <col min="10255" max="10255" width="2.8984375" style="7" customWidth="1"/>
    <col min="10256" max="10256" width="5.69921875" style="7" customWidth="1"/>
    <col min="10257" max="10257" width="6.09765625" style="7" customWidth="1"/>
    <col min="10258" max="10496" width="9.09765625" style="7"/>
    <col min="10497" max="10497" width="1" style="7" customWidth="1"/>
    <col min="10498" max="10498" width="5.69921875" style="7" customWidth="1"/>
    <col min="10499" max="10499" width="4.296875" style="7" customWidth="1"/>
    <col min="10500" max="10500" width="8.8984375" style="7" customWidth="1"/>
    <col min="10501" max="10508" width="11.8984375" style="7" customWidth="1"/>
    <col min="10509" max="10509" width="1.296875" style="7" customWidth="1"/>
    <col min="10510" max="10510" width="25.59765625" style="7" customWidth="1"/>
    <col min="10511" max="10511" width="2.8984375" style="7" customWidth="1"/>
    <col min="10512" max="10512" width="5.69921875" style="7" customWidth="1"/>
    <col min="10513" max="10513" width="6.09765625" style="7" customWidth="1"/>
    <col min="10514" max="10752" width="9.09765625" style="7"/>
    <col min="10753" max="10753" width="1" style="7" customWidth="1"/>
    <col min="10754" max="10754" width="5.69921875" style="7" customWidth="1"/>
    <col min="10755" max="10755" width="4.296875" style="7" customWidth="1"/>
    <col min="10756" max="10756" width="8.8984375" style="7" customWidth="1"/>
    <col min="10757" max="10764" width="11.8984375" style="7" customWidth="1"/>
    <col min="10765" max="10765" width="1.296875" style="7" customWidth="1"/>
    <col min="10766" max="10766" width="25.59765625" style="7" customWidth="1"/>
    <col min="10767" max="10767" width="2.8984375" style="7" customWidth="1"/>
    <col min="10768" max="10768" width="5.69921875" style="7" customWidth="1"/>
    <col min="10769" max="10769" width="6.09765625" style="7" customWidth="1"/>
    <col min="10770" max="11008" width="9.09765625" style="7"/>
    <col min="11009" max="11009" width="1" style="7" customWidth="1"/>
    <col min="11010" max="11010" width="5.69921875" style="7" customWidth="1"/>
    <col min="11011" max="11011" width="4.296875" style="7" customWidth="1"/>
    <col min="11012" max="11012" width="8.8984375" style="7" customWidth="1"/>
    <col min="11013" max="11020" width="11.8984375" style="7" customWidth="1"/>
    <col min="11021" max="11021" width="1.296875" style="7" customWidth="1"/>
    <col min="11022" max="11022" width="25.59765625" style="7" customWidth="1"/>
    <col min="11023" max="11023" width="2.8984375" style="7" customWidth="1"/>
    <col min="11024" max="11024" width="5.69921875" style="7" customWidth="1"/>
    <col min="11025" max="11025" width="6.09765625" style="7" customWidth="1"/>
    <col min="11026" max="11264" width="9.09765625" style="7"/>
    <col min="11265" max="11265" width="1" style="7" customWidth="1"/>
    <col min="11266" max="11266" width="5.69921875" style="7" customWidth="1"/>
    <col min="11267" max="11267" width="4.296875" style="7" customWidth="1"/>
    <col min="11268" max="11268" width="8.8984375" style="7" customWidth="1"/>
    <col min="11269" max="11276" width="11.8984375" style="7" customWidth="1"/>
    <col min="11277" max="11277" width="1.296875" style="7" customWidth="1"/>
    <col min="11278" max="11278" width="25.59765625" style="7" customWidth="1"/>
    <col min="11279" max="11279" width="2.8984375" style="7" customWidth="1"/>
    <col min="11280" max="11280" width="5.69921875" style="7" customWidth="1"/>
    <col min="11281" max="11281" width="6.09765625" style="7" customWidth="1"/>
    <col min="11282" max="11520" width="9.09765625" style="7"/>
    <col min="11521" max="11521" width="1" style="7" customWidth="1"/>
    <col min="11522" max="11522" width="5.69921875" style="7" customWidth="1"/>
    <col min="11523" max="11523" width="4.296875" style="7" customWidth="1"/>
    <col min="11524" max="11524" width="8.8984375" style="7" customWidth="1"/>
    <col min="11525" max="11532" width="11.8984375" style="7" customWidth="1"/>
    <col min="11533" max="11533" width="1.296875" style="7" customWidth="1"/>
    <col min="11534" max="11534" width="25.59765625" style="7" customWidth="1"/>
    <col min="11535" max="11535" width="2.8984375" style="7" customWidth="1"/>
    <col min="11536" max="11536" width="5.69921875" style="7" customWidth="1"/>
    <col min="11537" max="11537" width="6.09765625" style="7" customWidth="1"/>
    <col min="11538" max="11776" width="9.09765625" style="7"/>
    <col min="11777" max="11777" width="1" style="7" customWidth="1"/>
    <col min="11778" max="11778" width="5.69921875" style="7" customWidth="1"/>
    <col min="11779" max="11779" width="4.296875" style="7" customWidth="1"/>
    <col min="11780" max="11780" width="8.8984375" style="7" customWidth="1"/>
    <col min="11781" max="11788" width="11.8984375" style="7" customWidth="1"/>
    <col min="11789" max="11789" width="1.296875" style="7" customWidth="1"/>
    <col min="11790" max="11790" width="25.59765625" style="7" customWidth="1"/>
    <col min="11791" max="11791" width="2.8984375" style="7" customWidth="1"/>
    <col min="11792" max="11792" width="5.69921875" style="7" customWidth="1"/>
    <col min="11793" max="11793" width="6.09765625" style="7" customWidth="1"/>
    <col min="11794" max="12032" width="9.09765625" style="7"/>
    <col min="12033" max="12033" width="1" style="7" customWidth="1"/>
    <col min="12034" max="12034" width="5.69921875" style="7" customWidth="1"/>
    <col min="12035" max="12035" width="4.296875" style="7" customWidth="1"/>
    <col min="12036" max="12036" width="8.8984375" style="7" customWidth="1"/>
    <col min="12037" max="12044" width="11.8984375" style="7" customWidth="1"/>
    <col min="12045" max="12045" width="1.296875" style="7" customWidth="1"/>
    <col min="12046" max="12046" width="25.59765625" style="7" customWidth="1"/>
    <col min="12047" max="12047" width="2.8984375" style="7" customWidth="1"/>
    <col min="12048" max="12048" width="5.69921875" style="7" customWidth="1"/>
    <col min="12049" max="12049" width="6.09765625" style="7" customWidth="1"/>
    <col min="12050" max="12288" width="9.09765625" style="7"/>
    <col min="12289" max="12289" width="1" style="7" customWidth="1"/>
    <col min="12290" max="12290" width="5.69921875" style="7" customWidth="1"/>
    <col min="12291" max="12291" width="4.296875" style="7" customWidth="1"/>
    <col min="12292" max="12292" width="8.8984375" style="7" customWidth="1"/>
    <col min="12293" max="12300" width="11.8984375" style="7" customWidth="1"/>
    <col min="12301" max="12301" width="1.296875" style="7" customWidth="1"/>
    <col min="12302" max="12302" width="25.59765625" style="7" customWidth="1"/>
    <col min="12303" max="12303" width="2.8984375" style="7" customWidth="1"/>
    <col min="12304" max="12304" width="5.69921875" style="7" customWidth="1"/>
    <col min="12305" max="12305" width="6.09765625" style="7" customWidth="1"/>
    <col min="12306" max="12544" width="9.09765625" style="7"/>
    <col min="12545" max="12545" width="1" style="7" customWidth="1"/>
    <col min="12546" max="12546" width="5.69921875" style="7" customWidth="1"/>
    <col min="12547" max="12547" width="4.296875" style="7" customWidth="1"/>
    <col min="12548" max="12548" width="8.8984375" style="7" customWidth="1"/>
    <col min="12549" max="12556" width="11.8984375" style="7" customWidth="1"/>
    <col min="12557" max="12557" width="1.296875" style="7" customWidth="1"/>
    <col min="12558" max="12558" width="25.59765625" style="7" customWidth="1"/>
    <col min="12559" max="12559" width="2.8984375" style="7" customWidth="1"/>
    <col min="12560" max="12560" width="5.69921875" style="7" customWidth="1"/>
    <col min="12561" max="12561" width="6.09765625" style="7" customWidth="1"/>
    <col min="12562" max="12800" width="9.09765625" style="7"/>
    <col min="12801" max="12801" width="1" style="7" customWidth="1"/>
    <col min="12802" max="12802" width="5.69921875" style="7" customWidth="1"/>
    <col min="12803" max="12803" width="4.296875" style="7" customWidth="1"/>
    <col min="12804" max="12804" width="8.8984375" style="7" customWidth="1"/>
    <col min="12805" max="12812" width="11.8984375" style="7" customWidth="1"/>
    <col min="12813" max="12813" width="1.296875" style="7" customWidth="1"/>
    <col min="12814" max="12814" width="25.59765625" style="7" customWidth="1"/>
    <col min="12815" max="12815" width="2.8984375" style="7" customWidth="1"/>
    <col min="12816" max="12816" width="5.69921875" style="7" customWidth="1"/>
    <col min="12817" max="12817" width="6.09765625" style="7" customWidth="1"/>
    <col min="12818" max="13056" width="9.09765625" style="7"/>
    <col min="13057" max="13057" width="1" style="7" customWidth="1"/>
    <col min="13058" max="13058" width="5.69921875" style="7" customWidth="1"/>
    <col min="13059" max="13059" width="4.296875" style="7" customWidth="1"/>
    <col min="13060" max="13060" width="8.8984375" style="7" customWidth="1"/>
    <col min="13061" max="13068" width="11.8984375" style="7" customWidth="1"/>
    <col min="13069" max="13069" width="1.296875" style="7" customWidth="1"/>
    <col min="13070" max="13070" width="25.59765625" style="7" customWidth="1"/>
    <col min="13071" max="13071" width="2.8984375" style="7" customWidth="1"/>
    <col min="13072" max="13072" width="5.69921875" style="7" customWidth="1"/>
    <col min="13073" max="13073" width="6.09765625" style="7" customWidth="1"/>
    <col min="13074" max="13312" width="9.09765625" style="7"/>
    <col min="13313" max="13313" width="1" style="7" customWidth="1"/>
    <col min="13314" max="13314" width="5.69921875" style="7" customWidth="1"/>
    <col min="13315" max="13315" width="4.296875" style="7" customWidth="1"/>
    <col min="13316" max="13316" width="8.8984375" style="7" customWidth="1"/>
    <col min="13317" max="13324" width="11.8984375" style="7" customWidth="1"/>
    <col min="13325" max="13325" width="1.296875" style="7" customWidth="1"/>
    <col min="13326" max="13326" width="25.59765625" style="7" customWidth="1"/>
    <col min="13327" max="13327" width="2.8984375" style="7" customWidth="1"/>
    <col min="13328" max="13328" width="5.69921875" style="7" customWidth="1"/>
    <col min="13329" max="13329" width="6.09765625" style="7" customWidth="1"/>
    <col min="13330" max="13568" width="9.09765625" style="7"/>
    <col min="13569" max="13569" width="1" style="7" customWidth="1"/>
    <col min="13570" max="13570" width="5.69921875" style="7" customWidth="1"/>
    <col min="13571" max="13571" width="4.296875" style="7" customWidth="1"/>
    <col min="13572" max="13572" width="8.8984375" style="7" customWidth="1"/>
    <col min="13573" max="13580" width="11.8984375" style="7" customWidth="1"/>
    <col min="13581" max="13581" width="1.296875" style="7" customWidth="1"/>
    <col min="13582" max="13582" width="25.59765625" style="7" customWidth="1"/>
    <col min="13583" max="13583" width="2.8984375" style="7" customWidth="1"/>
    <col min="13584" max="13584" width="5.69921875" style="7" customWidth="1"/>
    <col min="13585" max="13585" width="6.09765625" style="7" customWidth="1"/>
    <col min="13586" max="13824" width="9.09765625" style="7"/>
    <col min="13825" max="13825" width="1" style="7" customWidth="1"/>
    <col min="13826" max="13826" width="5.69921875" style="7" customWidth="1"/>
    <col min="13827" max="13827" width="4.296875" style="7" customWidth="1"/>
    <col min="13828" max="13828" width="8.8984375" style="7" customWidth="1"/>
    <col min="13829" max="13836" width="11.8984375" style="7" customWidth="1"/>
    <col min="13837" max="13837" width="1.296875" style="7" customWidth="1"/>
    <col min="13838" max="13838" width="25.59765625" style="7" customWidth="1"/>
    <col min="13839" max="13839" width="2.8984375" style="7" customWidth="1"/>
    <col min="13840" max="13840" width="5.69921875" style="7" customWidth="1"/>
    <col min="13841" max="13841" width="6.09765625" style="7" customWidth="1"/>
    <col min="13842" max="14080" width="9.09765625" style="7"/>
    <col min="14081" max="14081" width="1" style="7" customWidth="1"/>
    <col min="14082" max="14082" width="5.69921875" style="7" customWidth="1"/>
    <col min="14083" max="14083" width="4.296875" style="7" customWidth="1"/>
    <col min="14084" max="14084" width="8.8984375" style="7" customWidth="1"/>
    <col min="14085" max="14092" width="11.8984375" style="7" customWidth="1"/>
    <col min="14093" max="14093" width="1.296875" style="7" customWidth="1"/>
    <col min="14094" max="14094" width="25.59765625" style="7" customWidth="1"/>
    <col min="14095" max="14095" width="2.8984375" style="7" customWidth="1"/>
    <col min="14096" max="14096" width="5.69921875" style="7" customWidth="1"/>
    <col min="14097" max="14097" width="6.09765625" style="7" customWidth="1"/>
    <col min="14098" max="14336" width="9.09765625" style="7"/>
    <col min="14337" max="14337" width="1" style="7" customWidth="1"/>
    <col min="14338" max="14338" width="5.69921875" style="7" customWidth="1"/>
    <col min="14339" max="14339" width="4.296875" style="7" customWidth="1"/>
    <col min="14340" max="14340" width="8.8984375" style="7" customWidth="1"/>
    <col min="14341" max="14348" width="11.8984375" style="7" customWidth="1"/>
    <col min="14349" max="14349" width="1.296875" style="7" customWidth="1"/>
    <col min="14350" max="14350" width="25.59765625" style="7" customWidth="1"/>
    <col min="14351" max="14351" width="2.8984375" style="7" customWidth="1"/>
    <col min="14352" max="14352" width="5.69921875" style="7" customWidth="1"/>
    <col min="14353" max="14353" width="6.09765625" style="7" customWidth="1"/>
    <col min="14354" max="14592" width="9.09765625" style="7"/>
    <col min="14593" max="14593" width="1" style="7" customWidth="1"/>
    <col min="14594" max="14594" width="5.69921875" style="7" customWidth="1"/>
    <col min="14595" max="14595" width="4.296875" style="7" customWidth="1"/>
    <col min="14596" max="14596" width="8.8984375" style="7" customWidth="1"/>
    <col min="14597" max="14604" width="11.8984375" style="7" customWidth="1"/>
    <col min="14605" max="14605" width="1.296875" style="7" customWidth="1"/>
    <col min="14606" max="14606" width="25.59765625" style="7" customWidth="1"/>
    <col min="14607" max="14607" width="2.8984375" style="7" customWidth="1"/>
    <col min="14608" max="14608" width="5.69921875" style="7" customWidth="1"/>
    <col min="14609" max="14609" width="6.09765625" style="7" customWidth="1"/>
    <col min="14610" max="14848" width="9.09765625" style="7"/>
    <col min="14849" max="14849" width="1" style="7" customWidth="1"/>
    <col min="14850" max="14850" width="5.69921875" style="7" customWidth="1"/>
    <col min="14851" max="14851" width="4.296875" style="7" customWidth="1"/>
    <col min="14852" max="14852" width="8.8984375" style="7" customWidth="1"/>
    <col min="14853" max="14860" width="11.8984375" style="7" customWidth="1"/>
    <col min="14861" max="14861" width="1.296875" style="7" customWidth="1"/>
    <col min="14862" max="14862" width="25.59765625" style="7" customWidth="1"/>
    <col min="14863" max="14863" width="2.8984375" style="7" customWidth="1"/>
    <col min="14864" max="14864" width="5.69921875" style="7" customWidth="1"/>
    <col min="14865" max="14865" width="6.09765625" style="7" customWidth="1"/>
    <col min="14866" max="15104" width="9.09765625" style="7"/>
    <col min="15105" max="15105" width="1" style="7" customWidth="1"/>
    <col min="15106" max="15106" width="5.69921875" style="7" customWidth="1"/>
    <col min="15107" max="15107" width="4.296875" style="7" customWidth="1"/>
    <col min="15108" max="15108" width="8.8984375" style="7" customWidth="1"/>
    <col min="15109" max="15116" width="11.8984375" style="7" customWidth="1"/>
    <col min="15117" max="15117" width="1.296875" style="7" customWidth="1"/>
    <col min="15118" max="15118" width="25.59765625" style="7" customWidth="1"/>
    <col min="15119" max="15119" width="2.8984375" style="7" customWidth="1"/>
    <col min="15120" max="15120" width="5.69921875" style="7" customWidth="1"/>
    <col min="15121" max="15121" width="6.09765625" style="7" customWidth="1"/>
    <col min="15122" max="15360" width="9.09765625" style="7"/>
    <col min="15361" max="15361" width="1" style="7" customWidth="1"/>
    <col min="15362" max="15362" width="5.69921875" style="7" customWidth="1"/>
    <col min="15363" max="15363" width="4.296875" style="7" customWidth="1"/>
    <col min="15364" max="15364" width="8.8984375" style="7" customWidth="1"/>
    <col min="15365" max="15372" width="11.8984375" style="7" customWidth="1"/>
    <col min="15373" max="15373" width="1.296875" style="7" customWidth="1"/>
    <col min="15374" max="15374" width="25.59765625" style="7" customWidth="1"/>
    <col min="15375" max="15375" width="2.8984375" style="7" customWidth="1"/>
    <col min="15376" max="15376" width="5.69921875" style="7" customWidth="1"/>
    <col min="15377" max="15377" width="6.09765625" style="7" customWidth="1"/>
    <col min="15378" max="15616" width="9.09765625" style="7"/>
    <col min="15617" max="15617" width="1" style="7" customWidth="1"/>
    <col min="15618" max="15618" width="5.69921875" style="7" customWidth="1"/>
    <col min="15619" max="15619" width="4.296875" style="7" customWidth="1"/>
    <col min="15620" max="15620" width="8.8984375" style="7" customWidth="1"/>
    <col min="15621" max="15628" width="11.8984375" style="7" customWidth="1"/>
    <col min="15629" max="15629" width="1.296875" style="7" customWidth="1"/>
    <col min="15630" max="15630" width="25.59765625" style="7" customWidth="1"/>
    <col min="15631" max="15631" width="2.8984375" style="7" customWidth="1"/>
    <col min="15632" max="15632" width="5.69921875" style="7" customWidth="1"/>
    <col min="15633" max="15633" width="6.09765625" style="7" customWidth="1"/>
    <col min="15634" max="15872" width="9.09765625" style="7"/>
    <col min="15873" max="15873" width="1" style="7" customWidth="1"/>
    <col min="15874" max="15874" width="5.69921875" style="7" customWidth="1"/>
    <col min="15875" max="15875" width="4.296875" style="7" customWidth="1"/>
    <col min="15876" max="15876" width="8.8984375" style="7" customWidth="1"/>
    <col min="15877" max="15884" width="11.8984375" style="7" customWidth="1"/>
    <col min="15885" max="15885" width="1.296875" style="7" customWidth="1"/>
    <col min="15886" max="15886" width="25.59765625" style="7" customWidth="1"/>
    <col min="15887" max="15887" width="2.8984375" style="7" customWidth="1"/>
    <col min="15888" max="15888" width="5.69921875" style="7" customWidth="1"/>
    <col min="15889" max="15889" width="6.09765625" style="7" customWidth="1"/>
    <col min="15890" max="16128" width="9.09765625" style="7"/>
    <col min="16129" max="16129" width="1" style="7" customWidth="1"/>
    <col min="16130" max="16130" width="5.69921875" style="7" customWidth="1"/>
    <col min="16131" max="16131" width="4.296875" style="7" customWidth="1"/>
    <col min="16132" max="16132" width="8.8984375" style="7" customWidth="1"/>
    <col min="16133" max="16140" width="11.8984375" style="7" customWidth="1"/>
    <col min="16141" max="16141" width="1.296875" style="7" customWidth="1"/>
    <col min="16142" max="16142" width="25.59765625" style="7" customWidth="1"/>
    <col min="16143" max="16143" width="2.8984375" style="7" customWidth="1"/>
    <col min="16144" max="16144" width="5.69921875" style="7" customWidth="1"/>
    <col min="16145" max="16145" width="6.09765625" style="7" customWidth="1"/>
    <col min="16146" max="16384" width="9.09765625" style="7"/>
  </cols>
  <sheetData>
    <row r="1" spans="1:14" s="3" customFormat="1">
      <c r="A1" s="1"/>
      <c r="B1" s="1" t="s">
        <v>0</v>
      </c>
      <c r="C1" s="46">
        <v>11.4</v>
      </c>
      <c r="D1" s="1" t="s">
        <v>186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>
      <c r="A2" s="4"/>
      <c r="B2" s="1" t="s">
        <v>98</v>
      </c>
      <c r="C2" s="46">
        <v>11.4</v>
      </c>
      <c r="D2" s="1" t="s">
        <v>187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>
      <c r="A4" s="72"/>
      <c r="B4" s="72"/>
      <c r="C4" s="72"/>
      <c r="D4" s="83"/>
      <c r="E4" s="298" t="s">
        <v>63</v>
      </c>
      <c r="F4" s="299"/>
      <c r="G4" s="299"/>
      <c r="H4" s="299"/>
      <c r="I4" s="299"/>
      <c r="J4" s="299"/>
      <c r="K4" s="299"/>
      <c r="L4" s="300"/>
      <c r="M4" s="84"/>
      <c r="N4" s="72"/>
    </row>
    <row r="5" spans="1:14" s="10" customFormat="1" ht="21.75" customHeight="1">
      <c r="A5" s="27"/>
      <c r="B5" s="27"/>
      <c r="C5" s="27"/>
      <c r="D5" s="27"/>
      <c r="E5" s="293" t="s">
        <v>26</v>
      </c>
      <c r="F5" s="297"/>
      <c r="G5" s="293" t="s">
        <v>8</v>
      </c>
      <c r="H5" s="297"/>
      <c r="I5" s="293" t="s">
        <v>10</v>
      </c>
      <c r="J5" s="297"/>
      <c r="K5" s="293" t="s">
        <v>11</v>
      </c>
      <c r="L5" s="294"/>
      <c r="M5" s="85"/>
      <c r="N5" s="27"/>
    </row>
    <row r="6" spans="1:14" s="10" customFormat="1" ht="21" customHeight="1">
      <c r="A6" s="27"/>
      <c r="B6" s="27"/>
      <c r="C6" s="27"/>
      <c r="D6" s="27"/>
      <c r="E6" s="291" t="s">
        <v>2</v>
      </c>
      <c r="F6" s="292"/>
      <c r="G6" s="291" t="s">
        <v>9</v>
      </c>
      <c r="H6" s="292"/>
      <c r="I6" s="291" t="s">
        <v>107</v>
      </c>
      <c r="J6" s="292"/>
      <c r="K6" s="291" t="s">
        <v>12</v>
      </c>
      <c r="L6" s="295"/>
      <c r="M6" s="85"/>
      <c r="N6" s="27"/>
    </row>
    <row r="7" spans="1:14" s="10" customFormat="1" ht="21.75" customHeight="1">
      <c r="A7" s="294" t="s">
        <v>85</v>
      </c>
      <c r="B7" s="294"/>
      <c r="C7" s="294"/>
      <c r="D7" s="297"/>
      <c r="E7" s="74" t="s">
        <v>3</v>
      </c>
      <c r="F7" s="26"/>
      <c r="G7" s="74" t="s">
        <v>3</v>
      </c>
      <c r="H7" s="26"/>
      <c r="I7" s="74" t="s">
        <v>3</v>
      </c>
      <c r="J7" s="26"/>
      <c r="K7" s="74" t="s">
        <v>3</v>
      </c>
      <c r="L7" s="26"/>
      <c r="M7" s="293" t="s">
        <v>86</v>
      </c>
      <c r="N7" s="294"/>
    </row>
    <row r="8" spans="1:14" s="10" customFormat="1" ht="18.75" customHeight="1">
      <c r="A8" s="27"/>
      <c r="B8" s="27"/>
      <c r="C8" s="27"/>
      <c r="D8" s="27"/>
      <c r="E8" s="74" t="s">
        <v>4</v>
      </c>
      <c r="F8" s="131" t="s">
        <v>5</v>
      </c>
      <c r="G8" s="74" t="s">
        <v>4</v>
      </c>
      <c r="H8" s="131" t="s">
        <v>5</v>
      </c>
      <c r="I8" s="74" t="s">
        <v>4</v>
      </c>
      <c r="J8" s="131" t="s">
        <v>5</v>
      </c>
      <c r="K8" s="74" t="s">
        <v>4</v>
      </c>
      <c r="L8" s="131" t="s">
        <v>5</v>
      </c>
      <c r="M8" s="85"/>
      <c r="N8" s="27"/>
    </row>
    <row r="9" spans="1:14" s="10" customFormat="1" ht="18.75" customHeight="1">
      <c r="A9" s="27"/>
      <c r="B9" s="27"/>
      <c r="C9" s="27"/>
      <c r="D9" s="27"/>
      <c r="E9" s="74" t="s">
        <v>80</v>
      </c>
      <c r="F9" s="131" t="s">
        <v>6</v>
      </c>
      <c r="G9" s="74" t="s">
        <v>80</v>
      </c>
      <c r="H9" s="131" t="s">
        <v>6</v>
      </c>
      <c r="I9" s="74" t="s">
        <v>80</v>
      </c>
      <c r="J9" s="131" t="s">
        <v>6</v>
      </c>
      <c r="K9" s="74" t="s">
        <v>80</v>
      </c>
      <c r="L9" s="131" t="s">
        <v>6</v>
      </c>
      <c r="M9" s="85"/>
      <c r="N9" s="27"/>
    </row>
    <row r="10" spans="1:14" s="10" customFormat="1" ht="18.75" customHeight="1">
      <c r="A10" s="79"/>
      <c r="B10" s="79"/>
      <c r="C10" s="79"/>
      <c r="D10" s="79"/>
      <c r="E10" s="80" t="s">
        <v>7</v>
      </c>
      <c r="F10" s="132" t="s">
        <v>7</v>
      </c>
      <c r="G10" s="80" t="s">
        <v>7</v>
      </c>
      <c r="H10" s="132" t="s">
        <v>7</v>
      </c>
      <c r="I10" s="80" t="s">
        <v>7</v>
      </c>
      <c r="J10" s="132" t="s">
        <v>7</v>
      </c>
      <c r="K10" s="80" t="s">
        <v>7</v>
      </c>
      <c r="L10" s="130" t="s">
        <v>7</v>
      </c>
      <c r="M10" s="82"/>
      <c r="N10" s="79"/>
    </row>
    <row r="11" spans="1:14" s="10" customFormat="1" ht="6.75" customHeight="1">
      <c r="A11" s="72"/>
      <c r="B11" s="72"/>
      <c r="C11" s="72"/>
      <c r="D11" s="83"/>
      <c r="E11" s="73"/>
      <c r="F11" s="73"/>
      <c r="G11" s="73"/>
      <c r="H11" s="73"/>
      <c r="I11" s="73"/>
      <c r="J11" s="73"/>
      <c r="K11" s="73"/>
      <c r="L11" s="73"/>
      <c r="M11" s="84"/>
      <c r="N11" s="72"/>
    </row>
    <row r="12" spans="1:14" s="14" customFormat="1" ht="19.5">
      <c r="A12" s="290" t="s">
        <v>36</v>
      </c>
      <c r="B12" s="290"/>
      <c r="C12" s="290"/>
      <c r="D12" s="296"/>
      <c r="E12" s="164">
        <v>15</v>
      </c>
      <c r="F12" s="164">
        <v>3494.5</v>
      </c>
      <c r="G12" s="164">
        <v>15</v>
      </c>
      <c r="H12" s="164">
        <v>3494.5</v>
      </c>
      <c r="I12" s="165">
        <v>8.25</v>
      </c>
      <c r="J12" s="164">
        <v>1838.971</v>
      </c>
      <c r="K12" s="164">
        <v>550</v>
      </c>
      <c r="L12" s="164">
        <v>540.79999999999995</v>
      </c>
      <c r="M12" s="289" t="s">
        <v>1</v>
      </c>
      <c r="N12" s="290"/>
    </row>
    <row r="13" spans="1:14" ht="22.5" customHeight="1">
      <c r="A13" s="27"/>
      <c r="B13" s="104" t="s">
        <v>171</v>
      </c>
      <c r="C13" s="27"/>
      <c r="D13" s="86"/>
      <c r="E13" s="166">
        <v>15</v>
      </c>
      <c r="F13" s="166">
        <v>1602</v>
      </c>
      <c r="G13" s="166">
        <v>15</v>
      </c>
      <c r="H13" s="166">
        <v>1602</v>
      </c>
      <c r="I13" s="167">
        <v>8.25</v>
      </c>
      <c r="J13" s="166">
        <v>801</v>
      </c>
      <c r="K13" s="166">
        <v>550</v>
      </c>
      <c r="L13" s="166">
        <v>500</v>
      </c>
      <c r="M13" s="168" t="s">
        <v>142</v>
      </c>
      <c r="N13" s="88"/>
    </row>
    <row r="14" spans="1:14" ht="22.5" customHeight="1">
      <c r="A14" s="27"/>
      <c r="B14" s="104" t="s">
        <v>172</v>
      </c>
      <c r="C14" s="27"/>
      <c r="D14" s="86"/>
      <c r="E14" s="166" t="s">
        <v>156</v>
      </c>
      <c r="F14" s="166" t="s">
        <v>156</v>
      </c>
      <c r="G14" s="166" t="s">
        <v>156</v>
      </c>
      <c r="H14" s="166" t="s">
        <v>156</v>
      </c>
      <c r="I14" s="167" t="s">
        <v>156</v>
      </c>
      <c r="J14" s="166" t="s">
        <v>156</v>
      </c>
      <c r="K14" s="166" t="s">
        <v>156</v>
      </c>
      <c r="L14" s="166" t="s">
        <v>156</v>
      </c>
      <c r="M14" s="168" t="s">
        <v>143</v>
      </c>
      <c r="N14" s="88"/>
    </row>
    <row r="15" spans="1:14" ht="22.5" customHeight="1">
      <c r="A15" s="27"/>
      <c r="B15" s="104" t="s">
        <v>173</v>
      </c>
      <c r="C15" s="27"/>
      <c r="D15" s="86"/>
      <c r="E15" s="166" t="s">
        <v>156</v>
      </c>
      <c r="F15" s="166" t="s">
        <v>156</v>
      </c>
      <c r="G15" s="166" t="s">
        <v>156</v>
      </c>
      <c r="H15" s="166" t="s">
        <v>156</v>
      </c>
      <c r="I15" s="167" t="s">
        <v>156</v>
      </c>
      <c r="J15" s="166" t="s">
        <v>156</v>
      </c>
      <c r="K15" s="166" t="s">
        <v>156</v>
      </c>
      <c r="L15" s="166" t="s">
        <v>156</v>
      </c>
      <c r="M15" s="168" t="s">
        <v>144</v>
      </c>
      <c r="N15" s="88"/>
    </row>
    <row r="16" spans="1:14" ht="22.5" customHeight="1">
      <c r="A16" s="27"/>
      <c r="B16" s="104" t="s">
        <v>174</v>
      </c>
      <c r="C16" s="27"/>
      <c r="D16" s="86"/>
      <c r="E16" s="166" t="s">
        <v>156</v>
      </c>
      <c r="F16" s="166" t="s">
        <v>156</v>
      </c>
      <c r="G16" s="166" t="s">
        <v>156</v>
      </c>
      <c r="H16" s="166" t="s">
        <v>156</v>
      </c>
      <c r="I16" s="167" t="s">
        <v>156</v>
      </c>
      <c r="J16" s="166" t="s">
        <v>156</v>
      </c>
      <c r="K16" s="166" t="s">
        <v>156</v>
      </c>
      <c r="L16" s="166" t="s">
        <v>156</v>
      </c>
      <c r="M16" s="168" t="s">
        <v>145</v>
      </c>
      <c r="N16" s="88"/>
    </row>
    <row r="17" spans="1:14" ht="22.5" customHeight="1">
      <c r="A17" s="27"/>
      <c r="B17" s="104" t="s">
        <v>175</v>
      </c>
      <c r="C17" s="27"/>
      <c r="D17" s="86"/>
      <c r="E17" s="166" t="s">
        <v>156</v>
      </c>
      <c r="F17" s="166" t="s">
        <v>156</v>
      </c>
      <c r="G17" s="166" t="s">
        <v>156</v>
      </c>
      <c r="H17" s="166" t="s">
        <v>156</v>
      </c>
      <c r="I17" s="167" t="s">
        <v>156</v>
      </c>
      <c r="J17" s="166" t="s">
        <v>156</v>
      </c>
      <c r="K17" s="166" t="s">
        <v>156</v>
      </c>
      <c r="L17" s="166" t="s">
        <v>156</v>
      </c>
      <c r="M17" s="168" t="s">
        <v>146</v>
      </c>
      <c r="N17" s="88"/>
    </row>
    <row r="18" spans="1:14" ht="22.5" customHeight="1">
      <c r="A18" s="27"/>
      <c r="B18" s="104" t="s">
        <v>176</v>
      </c>
      <c r="C18" s="27"/>
      <c r="D18" s="86"/>
      <c r="E18" s="166" t="s">
        <v>156</v>
      </c>
      <c r="F18" s="166">
        <v>1134</v>
      </c>
      <c r="G18" s="166" t="s">
        <v>156</v>
      </c>
      <c r="H18" s="166">
        <v>1134</v>
      </c>
      <c r="I18" s="167" t="s">
        <v>156</v>
      </c>
      <c r="J18" s="166">
        <v>614.62800000000004</v>
      </c>
      <c r="K18" s="166" t="s">
        <v>156</v>
      </c>
      <c r="L18" s="166">
        <v>542</v>
      </c>
      <c r="M18" s="168" t="s">
        <v>147</v>
      </c>
      <c r="N18" s="88"/>
    </row>
    <row r="19" spans="1:14" ht="22.5" customHeight="1">
      <c r="A19" s="27"/>
      <c r="B19" s="104" t="s">
        <v>177</v>
      </c>
      <c r="C19" s="27"/>
      <c r="D19" s="86"/>
      <c r="E19" s="166" t="s">
        <v>156</v>
      </c>
      <c r="F19" s="166" t="s">
        <v>156</v>
      </c>
      <c r="G19" s="166" t="s">
        <v>156</v>
      </c>
      <c r="H19" s="166" t="s">
        <v>156</v>
      </c>
      <c r="I19" s="167" t="s">
        <v>156</v>
      </c>
      <c r="J19" s="166" t="s">
        <v>156</v>
      </c>
      <c r="K19" s="166" t="s">
        <v>156</v>
      </c>
      <c r="L19" s="166" t="s">
        <v>156</v>
      </c>
      <c r="M19" s="168" t="s">
        <v>148</v>
      </c>
      <c r="N19" s="88"/>
    </row>
    <row r="20" spans="1:14" ht="22.5" customHeight="1">
      <c r="A20" s="27"/>
      <c r="B20" s="104" t="s">
        <v>178</v>
      </c>
      <c r="C20" s="27"/>
      <c r="D20" s="86"/>
      <c r="E20" s="166" t="s">
        <v>156</v>
      </c>
      <c r="F20" s="166" t="s">
        <v>156</v>
      </c>
      <c r="G20" s="166" t="s">
        <v>156</v>
      </c>
      <c r="H20" s="166" t="s">
        <v>156</v>
      </c>
      <c r="I20" s="167" t="s">
        <v>156</v>
      </c>
      <c r="J20" s="166" t="s">
        <v>156</v>
      </c>
      <c r="K20" s="166" t="s">
        <v>156</v>
      </c>
      <c r="L20" s="166" t="s">
        <v>156</v>
      </c>
      <c r="M20" s="168" t="s">
        <v>149</v>
      </c>
      <c r="N20" s="85"/>
    </row>
    <row r="21" spans="1:14" ht="22.5" customHeight="1">
      <c r="A21" s="27"/>
      <c r="B21" s="104" t="s">
        <v>179</v>
      </c>
      <c r="C21" s="27"/>
      <c r="D21" s="86"/>
      <c r="E21" s="166" t="s">
        <v>156</v>
      </c>
      <c r="F21" s="166" t="s">
        <v>156</v>
      </c>
      <c r="G21" s="166" t="s">
        <v>156</v>
      </c>
      <c r="H21" s="166" t="s">
        <v>156</v>
      </c>
      <c r="I21" s="167" t="s">
        <v>156</v>
      </c>
      <c r="J21" s="166" t="s">
        <v>156</v>
      </c>
      <c r="K21" s="166" t="s">
        <v>156</v>
      </c>
      <c r="L21" s="166" t="s">
        <v>156</v>
      </c>
      <c r="M21" s="168" t="s">
        <v>150</v>
      </c>
      <c r="N21" s="85"/>
    </row>
    <row r="22" spans="1:14" ht="22.5" customHeight="1">
      <c r="A22" s="27"/>
      <c r="B22" s="104" t="s">
        <v>180</v>
      </c>
      <c r="C22" s="27"/>
      <c r="D22" s="86"/>
      <c r="E22" s="166" t="s">
        <v>156</v>
      </c>
      <c r="F22" s="166" t="s">
        <v>156</v>
      </c>
      <c r="G22" s="166" t="s">
        <v>156</v>
      </c>
      <c r="H22" s="166" t="s">
        <v>156</v>
      </c>
      <c r="I22" s="167" t="s">
        <v>156</v>
      </c>
      <c r="J22" s="166" t="s">
        <v>156</v>
      </c>
      <c r="K22" s="166" t="s">
        <v>156</v>
      </c>
      <c r="L22" s="166" t="s">
        <v>156</v>
      </c>
      <c r="M22" s="168" t="s">
        <v>151</v>
      </c>
      <c r="N22" s="85"/>
    </row>
    <row r="23" spans="1:14" ht="22.5" customHeight="1">
      <c r="A23" s="27"/>
      <c r="B23" s="104" t="s">
        <v>181</v>
      </c>
      <c r="C23" s="27"/>
      <c r="D23" s="86"/>
      <c r="E23" s="166" t="s">
        <v>156</v>
      </c>
      <c r="F23" s="166">
        <v>4.5</v>
      </c>
      <c r="G23" s="166" t="s">
        <v>156</v>
      </c>
      <c r="H23" s="166">
        <v>4.5</v>
      </c>
      <c r="I23" s="167" t="s">
        <v>156</v>
      </c>
      <c r="J23" s="166">
        <v>2.4750000000000001</v>
      </c>
      <c r="K23" s="166" t="s">
        <v>156</v>
      </c>
      <c r="L23" s="166">
        <v>550</v>
      </c>
      <c r="M23" s="168" t="s">
        <v>152</v>
      </c>
      <c r="N23" s="85"/>
    </row>
    <row r="24" spans="1:14" ht="22.5" customHeight="1">
      <c r="A24" s="7"/>
      <c r="B24" s="104" t="s">
        <v>182</v>
      </c>
      <c r="C24" s="7"/>
      <c r="D24" s="18"/>
      <c r="E24" s="166" t="s">
        <v>156</v>
      </c>
      <c r="F24" s="166">
        <v>240</v>
      </c>
      <c r="G24" s="166" t="s">
        <v>156</v>
      </c>
      <c r="H24" s="169">
        <v>240</v>
      </c>
      <c r="I24" s="167" t="s">
        <v>156</v>
      </c>
      <c r="J24" s="169">
        <v>132</v>
      </c>
      <c r="K24" s="166" t="s">
        <v>156</v>
      </c>
      <c r="L24" s="169">
        <v>550</v>
      </c>
      <c r="M24" s="168" t="s">
        <v>153</v>
      </c>
      <c r="N24" s="19"/>
    </row>
    <row r="25" spans="1:14" ht="22.5" customHeight="1">
      <c r="A25" s="7"/>
      <c r="B25" s="104" t="s">
        <v>183</v>
      </c>
      <c r="C25" s="7"/>
      <c r="D25" s="18"/>
      <c r="E25" s="166" t="s">
        <v>156</v>
      </c>
      <c r="F25" s="169">
        <v>514</v>
      </c>
      <c r="G25" s="166" t="s">
        <v>156</v>
      </c>
      <c r="H25" s="169">
        <v>514</v>
      </c>
      <c r="I25" s="167" t="s">
        <v>156</v>
      </c>
      <c r="J25" s="169">
        <v>288.86799999999999</v>
      </c>
      <c r="K25" s="166" t="s">
        <v>156</v>
      </c>
      <c r="L25" s="169">
        <v>562</v>
      </c>
      <c r="M25" s="168" t="s">
        <v>154</v>
      </c>
      <c r="N25" s="19"/>
    </row>
    <row r="26" spans="1:14" ht="3" customHeight="1">
      <c r="A26" s="21"/>
      <c r="B26" s="21"/>
      <c r="C26" s="21"/>
      <c r="D26" s="22"/>
      <c r="E26" s="170" t="s">
        <v>156</v>
      </c>
      <c r="F26" s="24"/>
      <c r="G26" s="24"/>
      <c r="H26" s="24"/>
      <c r="I26" s="24"/>
      <c r="J26" s="24"/>
      <c r="K26" s="24"/>
      <c r="L26" s="24"/>
      <c r="M26" s="24"/>
      <c r="N26" s="23"/>
    </row>
    <row r="27" spans="1:14" ht="3" customHeight="1"/>
    <row r="28" spans="1:14" s="27" customFormat="1" ht="21.75" customHeight="1">
      <c r="A28" s="26"/>
      <c r="B28" s="26" t="s">
        <v>184</v>
      </c>
      <c r="C28" s="26"/>
      <c r="D28" s="26"/>
      <c r="E28" s="26"/>
      <c r="F28" s="26"/>
      <c r="H28" s="26"/>
      <c r="I28" s="26" t="s">
        <v>185</v>
      </c>
      <c r="J28" s="26"/>
      <c r="K28" s="26"/>
      <c r="L28" s="26"/>
      <c r="M28" s="26"/>
      <c r="N28" s="26"/>
    </row>
    <row r="29" spans="1:14" s="27" customFormat="1" ht="19.5">
      <c r="A29" s="26"/>
      <c r="G29" s="26"/>
      <c r="H29" s="26"/>
      <c r="I29" s="26"/>
      <c r="J29" s="26"/>
      <c r="K29" s="26"/>
      <c r="L29" s="26"/>
      <c r="M29" s="26"/>
      <c r="N29" s="26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43307086614173229" right="0.23622047244094488" top="0.74803149606299213" bottom="0.74803149606299213" header="0.51181102362204722" footer="0.51181102362204722"/>
  <pageSetup paperSize="9" scale="8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topLeftCell="F15" zoomScaleNormal="100" workbookViewId="0">
      <selection activeCell="Q13" sqref="Q13"/>
    </sheetView>
  </sheetViews>
  <sheetFormatPr defaultColWidth="9.09765625" defaultRowHeight="21.75"/>
  <cols>
    <col min="1" max="1" width="1" style="48" customWidth="1"/>
    <col min="2" max="3" width="3.8984375" style="48" customWidth="1"/>
    <col min="4" max="4" width="14.09765625" style="48" customWidth="1"/>
    <col min="5" max="12" width="11.296875" style="48" customWidth="1"/>
    <col min="13" max="13" width="1.296875" style="48" customWidth="1"/>
    <col min="14" max="14" width="25.09765625" style="48" customWidth="1"/>
    <col min="15" max="15" width="2.296875" style="53" customWidth="1"/>
    <col min="16" max="16" width="4.09765625" style="53" customWidth="1"/>
    <col min="17" max="256" width="9.09765625" style="53"/>
    <col min="257" max="257" width="1" style="53" customWidth="1"/>
    <col min="258" max="258" width="6" style="53" customWidth="1"/>
    <col min="259" max="259" width="5.296875" style="53" customWidth="1"/>
    <col min="260" max="260" width="14.09765625" style="53" customWidth="1"/>
    <col min="261" max="268" width="11.296875" style="53" customWidth="1"/>
    <col min="269" max="269" width="1.296875" style="53" customWidth="1"/>
    <col min="270" max="270" width="25.09765625" style="53" customWidth="1"/>
    <col min="271" max="271" width="2.296875" style="53" customWidth="1"/>
    <col min="272" max="272" width="4.09765625" style="53" customWidth="1"/>
    <col min="273" max="512" width="9.09765625" style="53"/>
    <col min="513" max="513" width="1" style="53" customWidth="1"/>
    <col min="514" max="514" width="6" style="53" customWidth="1"/>
    <col min="515" max="515" width="5.296875" style="53" customWidth="1"/>
    <col min="516" max="516" width="14.09765625" style="53" customWidth="1"/>
    <col min="517" max="524" width="11.296875" style="53" customWidth="1"/>
    <col min="525" max="525" width="1.296875" style="53" customWidth="1"/>
    <col min="526" max="526" width="25.09765625" style="53" customWidth="1"/>
    <col min="527" max="527" width="2.296875" style="53" customWidth="1"/>
    <col min="528" max="528" width="4.09765625" style="53" customWidth="1"/>
    <col min="529" max="768" width="9.09765625" style="53"/>
    <col min="769" max="769" width="1" style="53" customWidth="1"/>
    <col min="770" max="770" width="6" style="53" customWidth="1"/>
    <col min="771" max="771" width="5.296875" style="53" customWidth="1"/>
    <col min="772" max="772" width="14.09765625" style="53" customWidth="1"/>
    <col min="773" max="780" width="11.296875" style="53" customWidth="1"/>
    <col min="781" max="781" width="1.296875" style="53" customWidth="1"/>
    <col min="782" max="782" width="25.09765625" style="53" customWidth="1"/>
    <col min="783" max="783" width="2.296875" style="53" customWidth="1"/>
    <col min="784" max="784" width="4.09765625" style="53" customWidth="1"/>
    <col min="785" max="1024" width="9.09765625" style="53"/>
    <col min="1025" max="1025" width="1" style="53" customWidth="1"/>
    <col min="1026" max="1026" width="6" style="53" customWidth="1"/>
    <col min="1027" max="1027" width="5.296875" style="53" customWidth="1"/>
    <col min="1028" max="1028" width="14.09765625" style="53" customWidth="1"/>
    <col min="1029" max="1036" width="11.296875" style="53" customWidth="1"/>
    <col min="1037" max="1037" width="1.296875" style="53" customWidth="1"/>
    <col min="1038" max="1038" width="25.09765625" style="53" customWidth="1"/>
    <col min="1039" max="1039" width="2.296875" style="53" customWidth="1"/>
    <col min="1040" max="1040" width="4.09765625" style="53" customWidth="1"/>
    <col min="1041" max="1280" width="9.09765625" style="53"/>
    <col min="1281" max="1281" width="1" style="53" customWidth="1"/>
    <col min="1282" max="1282" width="6" style="53" customWidth="1"/>
    <col min="1283" max="1283" width="5.296875" style="53" customWidth="1"/>
    <col min="1284" max="1284" width="14.09765625" style="53" customWidth="1"/>
    <col min="1285" max="1292" width="11.296875" style="53" customWidth="1"/>
    <col min="1293" max="1293" width="1.296875" style="53" customWidth="1"/>
    <col min="1294" max="1294" width="25.09765625" style="53" customWidth="1"/>
    <col min="1295" max="1295" width="2.296875" style="53" customWidth="1"/>
    <col min="1296" max="1296" width="4.09765625" style="53" customWidth="1"/>
    <col min="1297" max="1536" width="9.09765625" style="53"/>
    <col min="1537" max="1537" width="1" style="53" customWidth="1"/>
    <col min="1538" max="1538" width="6" style="53" customWidth="1"/>
    <col min="1539" max="1539" width="5.296875" style="53" customWidth="1"/>
    <col min="1540" max="1540" width="14.09765625" style="53" customWidth="1"/>
    <col min="1541" max="1548" width="11.296875" style="53" customWidth="1"/>
    <col min="1549" max="1549" width="1.296875" style="53" customWidth="1"/>
    <col min="1550" max="1550" width="25.09765625" style="53" customWidth="1"/>
    <col min="1551" max="1551" width="2.296875" style="53" customWidth="1"/>
    <col min="1552" max="1552" width="4.09765625" style="53" customWidth="1"/>
    <col min="1553" max="1792" width="9.09765625" style="53"/>
    <col min="1793" max="1793" width="1" style="53" customWidth="1"/>
    <col min="1794" max="1794" width="6" style="53" customWidth="1"/>
    <col min="1795" max="1795" width="5.296875" style="53" customWidth="1"/>
    <col min="1796" max="1796" width="14.09765625" style="53" customWidth="1"/>
    <col min="1797" max="1804" width="11.296875" style="53" customWidth="1"/>
    <col min="1805" max="1805" width="1.296875" style="53" customWidth="1"/>
    <col min="1806" max="1806" width="25.09765625" style="53" customWidth="1"/>
    <col min="1807" max="1807" width="2.296875" style="53" customWidth="1"/>
    <col min="1808" max="1808" width="4.09765625" style="53" customWidth="1"/>
    <col min="1809" max="2048" width="9.09765625" style="53"/>
    <col min="2049" max="2049" width="1" style="53" customWidth="1"/>
    <col min="2050" max="2050" width="6" style="53" customWidth="1"/>
    <col min="2051" max="2051" width="5.296875" style="53" customWidth="1"/>
    <col min="2052" max="2052" width="14.09765625" style="53" customWidth="1"/>
    <col min="2053" max="2060" width="11.296875" style="53" customWidth="1"/>
    <col min="2061" max="2061" width="1.296875" style="53" customWidth="1"/>
    <col min="2062" max="2062" width="25.09765625" style="53" customWidth="1"/>
    <col min="2063" max="2063" width="2.296875" style="53" customWidth="1"/>
    <col min="2064" max="2064" width="4.09765625" style="53" customWidth="1"/>
    <col min="2065" max="2304" width="9.09765625" style="53"/>
    <col min="2305" max="2305" width="1" style="53" customWidth="1"/>
    <col min="2306" max="2306" width="6" style="53" customWidth="1"/>
    <col min="2307" max="2307" width="5.296875" style="53" customWidth="1"/>
    <col min="2308" max="2308" width="14.09765625" style="53" customWidth="1"/>
    <col min="2309" max="2316" width="11.296875" style="53" customWidth="1"/>
    <col min="2317" max="2317" width="1.296875" style="53" customWidth="1"/>
    <col min="2318" max="2318" width="25.09765625" style="53" customWidth="1"/>
    <col min="2319" max="2319" width="2.296875" style="53" customWidth="1"/>
    <col min="2320" max="2320" width="4.09765625" style="53" customWidth="1"/>
    <col min="2321" max="2560" width="9.09765625" style="53"/>
    <col min="2561" max="2561" width="1" style="53" customWidth="1"/>
    <col min="2562" max="2562" width="6" style="53" customWidth="1"/>
    <col min="2563" max="2563" width="5.296875" style="53" customWidth="1"/>
    <col min="2564" max="2564" width="14.09765625" style="53" customWidth="1"/>
    <col min="2565" max="2572" width="11.296875" style="53" customWidth="1"/>
    <col min="2573" max="2573" width="1.296875" style="53" customWidth="1"/>
    <col min="2574" max="2574" width="25.09765625" style="53" customWidth="1"/>
    <col min="2575" max="2575" width="2.296875" style="53" customWidth="1"/>
    <col min="2576" max="2576" width="4.09765625" style="53" customWidth="1"/>
    <col min="2577" max="2816" width="9.09765625" style="53"/>
    <col min="2817" max="2817" width="1" style="53" customWidth="1"/>
    <col min="2818" max="2818" width="6" style="53" customWidth="1"/>
    <col min="2819" max="2819" width="5.296875" style="53" customWidth="1"/>
    <col min="2820" max="2820" width="14.09765625" style="53" customWidth="1"/>
    <col min="2821" max="2828" width="11.296875" style="53" customWidth="1"/>
    <col min="2829" max="2829" width="1.296875" style="53" customWidth="1"/>
    <col min="2830" max="2830" width="25.09765625" style="53" customWidth="1"/>
    <col min="2831" max="2831" width="2.296875" style="53" customWidth="1"/>
    <col min="2832" max="2832" width="4.09765625" style="53" customWidth="1"/>
    <col min="2833" max="3072" width="9.09765625" style="53"/>
    <col min="3073" max="3073" width="1" style="53" customWidth="1"/>
    <col min="3074" max="3074" width="6" style="53" customWidth="1"/>
    <col min="3075" max="3075" width="5.296875" style="53" customWidth="1"/>
    <col min="3076" max="3076" width="14.09765625" style="53" customWidth="1"/>
    <col min="3077" max="3084" width="11.296875" style="53" customWidth="1"/>
    <col min="3085" max="3085" width="1.296875" style="53" customWidth="1"/>
    <col min="3086" max="3086" width="25.09765625" style="53" customWidth="1"/>
    <col min="3087" max="3087" width="2.296875" style="53" customWidth="1"/>
    <col min="3088" max="3088" width="4.09765625" style="53" customWidth="1"/>
    <col min="3089" max="3328" width="9.09765625" style="53"/>
    <col min="3329" max="3329" width="1" style="53" customWidth="1"/>
    <col min="3330" max="3330" width="6" style="53" customWidth="1"/>
    <col min="3331" max="3331" width="5.296875" style="53" customWidth="1"/>
    <col min="3332" max="3332" width="14.09765625" style="53" customWidth="1"/>
    <col min="3333" max="3340" width="11.296875" style="53" customWidth="1"/>
    <col min="3341" max="3341" width="1.296875" style="53" customWidth="1"/>
    <col min="3342" max="3342" width="25.09765625" style="53" customWidth="1"/>
    <col min="3343" max="3343" width="2.296875" style="53" customWidth="1"/>
    <col min="3344" max="3344" width="4.09765625" style="53" customWidth="1"/>
    <col min="3345" max="3584" width="9.09765625" style="53"/>
    <col min="3585" max="3585" width="1" style="53" customWidth="1"/>
    <col min="3586" max="3586" width="6" style="53" customWidth="1"/>
    <col min="3587" max="3587" width="5.296875" style="53" customWidth="1"/>
    <col min="3588" max="3588" width="14.09765625" style="53" customWidth="1"/>
    <col min="3589" max="3596" width="11.296875" style="53" customWidth="1"/>
    <col min="3597" max="3597" width="1.296875" style="53" customWidth="1"/>
    <col min="3598" max="3598" width="25.09765625" style="53" customWidth="1"/>
    <col min="3599" max="3599" width="2.296875" style="53" customWidth="1"/>
    <col min="3600" max="3600" width="4.09765625" style="53" customWidth="1"/>
    <col min="3601" max="3840" width="9.09765625" style="53"/>
    <col min="3841" max="3841" width="1" style="53" customWidth="1"/>
    <col min="3842" max="3842" width="6" style="53" customWidth="1"/>
    <col min="3843" max="3843" width="5.296875" style="53" customWidth="1"/>
    <col min="3844" max="3844" width="14.09765625" style="53" customWidth="1"/>
    <col min="3845" max="3852" width="11.296875" style="53" customWidth="1"/>
    <col min="3853" max="3853" width="1.296875" style="53" customWidth="1"/>
    <col min="3854" max="3854" width="25.09765625" style="53" customWidth="1"/>
    <col min="3855" max="3855" width="2.296875" style="53" customWidth="1"/>
    <col min="3856" max="3856" width="4.09765625" style="53" customWidth="1"/>
    <col min="3857" max="4096" width="9.09765625" style="53"/>
    <col min="4097" max="4097" width="1" style="53" customWidth="1"/>
    <col min="4098" max="4098" width="6" style="53" customWidth="1"/>
    <col min="4099" max="4099" width="5.296875" style="53" customWidth="1"/>
    <col min="4100" max="4100" width="14.09765625" style="53" customWidth="1"/>
    <col min="4101" max="4108" width="11.296875" style="53" customWidth="1"/>
    <col min="4109" max="4109" width="1.296875" style="53" customWidth="1"/>
    <col min="4110" max="4110" width="25.09765625" style="53" customWidth="1"/>
    <col min="4111" max="4111" width="2.296875" style="53" customWidth="1"/>
    <col min="4112" max="4112" width="4.09765625" style="53" customWidth="1"/>
    <col min="4113" max="4352" width="9.09765625" style="53"/>
    <col min="4353" max="4353" width="1" style="53" customWidth="1"/>
    <col min="4354" max="4354" width="6" style="53" customWidth="1"/>
    <col min="4355" max="4355" width="5.296875" style="53" customWidth="1"/>
    <col min="4356" max="4356" width="14.09765625" style="53" customWidth="1"/>
    <col min="4357" max="4364" width="11.296875" style="53" customWidth="1"/>
    <col min="4365" max="4365" width="1.296875" style="53" customWidth="1"/>
    <col min="4366" max="4366" width="25.09765625" style="53" customWidth="1"/>
    <col min="4367" max="4367" width="2.296875" style="53" customWidth="1"/>
    <col min="4368" max="4368" width="4.09765625" style="53" customWidth="1"/>
    <col min="4369" max="4608" width="9.09765625" style="53"/>
    <col min="4609" max="4609" width="1" style="53" customWidth="1"/>
    <col min="4610" max="4610" width="6" style="53" customWidth="1"/>
    <col min="4611" max="4611" width="5.296875" style="53" customWidth="1"/>
    <col min="4612" max="4612" width="14.09765625" style="53" customWidth="1"/>
    <col min="4613" max="4620" width="11.296875" style="53" customWidth="1"/>
    <col min="4621" max="4621" width="1.296875" style="53" customWidth="1"/>
    <col min="4622" max="4622" width="25.09765625" style="53" customWidth="1"/>
    <col min="4623" max="4623" width="2.296875" style="53" customWidth="1"/>
    <col min="4624" max="4624" width="4.09765625" style="53" customWidth="1"/>
    <col min="4625" max="4864" width="9.09765625" style="53"/>
    <col min="4865" max="4865" width="1" style="53" customWidth="1"/>
    <col min="4866" max="4866" width="6" style="53" customWidth="1"/>
    <col min="4867" max="4867" width="5.296875" style="53" customWidth="1"/>
    <col min="4868" max="4868" width="14.09765625" style="53" customWidth="1"/>
    <col min="4869" max="4876" width="11.296875" style="53" customWidth="1"/>
    <col min="4877" max="4877" width="1.296875" style="53" customWidth="1"/>
    <col min="4878" max="4878" width="25.09765625" style="53" customWidth="1"/>
    <col min="4879" max="4879" width="2.296875" style="53" customWidth="1"/>
    <col min="4880" max="4880" width="4.09765625" style="53" customWidth="1"/>
    <col min="4881" max="5120" width="9.09765625" style="53"/>
    <col min="5121" max="5121" width="1" style="53" customWidth="1"/>
    <col min="5122" max="5122" width="6" style="53" customWidth="1"/>
    <col min="5123" max="5123" width="5.296875" style="53" customWidth="1"/>
    <col min="5124" max="5124" width="14.09765625" style="53" customWidth="1"/>
    <col min="5125" max="5132" width="11.296875" style="53" customWidth="1"/>
    <col min="5133" max="5133" width="1.296875" style="53" customWidth="1"/>
    <col min="5134" max="5134" width="25.09765625" style="53" customWidth="1"/>
    <col min="5135" max="5135" width="2.296875" style="53" customWidth="1"/>
    <col min="5136" max="5136" width="4.09765625" style="53" customWidth="1"/>
    <col min="5137" max="5376" width="9.09765625" style="53"/>
    <col min="5377" max="5377" width="1" style="53" customWidth="1"/>
    <col min="5378" max="5378" width="6" style="53" customWidth="1"/>
    <col min="5379" max="5379" width="5.296875" style="53" customWidth="1"/>
    <col min="5380" max="5380" width="14.09765625" style="53" customWidth="1"/>
    <col min="5381" max="5388" width="11.296875" style="53" customWidth="1"/>
    <col min="5389" max="5389" width="1.296875" style="53" customWidth="1"/>
    <col min="5390" max="5390" width="25.09765625" style="53" customWidth="1"/>
    <col min="5391" max="5391" width="2.296875" style="53" customWidth="1"/>
    <col min="5392" max="5392" width="4.09765625" style="53" customWidth="1"/>
    <col min="5393" max="5632" width="9.09765625" style="53"/>
    <col min="5633" max="5633" width="1" style="53" customWidth="1"/>
    <col min="5634" max="5634" width="6" style="53" customWidth="1"/>
    <col min="5635" max="5635" width="5.296875" style="53" customWidth="1"/>
    <col min="5636" max="5636" width="14.09765625" style="53" customWidth="1"/>
    <col min="5637" max="5644" width="11.296875" style="53" customWidth="1"/>
    <col min="5645" max="5645" width="1.296875" style="53" customWidth="1"/>
    <col min="5646" max="5646" width="25.09765625" style="53" customWidth="1"/>
    <col min="5647" max="5647" width="2.296875" style="53" customWidth="1"/>
    <col min="5648" max="5648" width="4.09765625" style="53" customWidth="1"/>
    <col min="5649" max="5888" width="9.09765625" style="53"/>
    <col min="5889" max="5889" width="1" style="53" customWidth="1"/>
    <col min="5890" max="5890" width="6" style="53" customWidth="1"/>
    <col min="5891" max="5891" width="5.296875" style="53" customWidth="1"/>
    <col min="5892" max="5892" width="14.09765625" style="53" customWidth="1"/>
    <col min="5893" max="5900" width="11.296875" style="53" customWidth="1"/>
    <col min="5901" max="5901" width="1.296875" style="53" customWidth="1"/>
    <col min="5902" max="5902" width="25.09765625" style="53" customWidth="1"/>
    <col min="5903" max="5903" width="2.296875" style="53" customWidth="1"/>
    <col min="5904" max="5904" width="4.09765625" style="53" customWidth="1"/>
    <col min="5905" max="6144" width="9.09765625" style="53"/>
    <col min="6145" max="6145" width="1" style="53" customWidth="1"/>
    <col min="6146" max="6146" width="6" style="53" customWidth="1"/>
    <col min="6147" max="6147" width="5.296875" style="53" customWidth="1"/>
    <col min="6148" max="6148" width="14.09765625" style="53" customWidth="1"/>
    <col min="6149" max="6156" width="11.296875" style="53" customWidth="1"/>
    <col min="6157" max="6157" width="1.296875" style="53" customWidth="1"/>
    <col min="6158" max="6158" width="25.09765625" style="53" customWidth="1"/>
    <col min="6159" max="6159" width="2.296875" style="53" customWidth="1"/>
    <col min="6160" max="6160" width="4.09765625" style="53" customWidth="1"/>
    <col min="6161" max="6400" width="9.09765625" style="53"/>
    <col min="6401" max="6401" width="1" style="53" customWidth="1"/>
    <col min="6402" max="6402" width="6" style="53" customWidth="1"/>
    <col min="6403" max="6403" width="5.296875" style="53" customWidth="1"/>
    <col min="6404" max="6404" width="14.09765625" style="53" customWidth="1"/>
    <col min="6405" max="6412" width="11.296875" style="53" customWidth="1"/>
    <col min="6413" max="6413" width="1.296875" style="53" customWidth="1"/>
    <col min="6414" max="6414" width="25.09765625" style="53" customWidth="1"/>
    <col min="6415" max="6415" width="2.296875" style="53" customWidth="1"/>
    <col min="6416" max="6416" width="4.09765625" style="53" customWidth="1"/>
    <col min="6417" max="6656" width="9.09765625" style="53"/>
    <col min="6657" max="6657" width="1" style="53" customWidth="1"/>
    <col min="6658" max="6658" width="6" style="53" customWidth="1"/>
    <col min="6659" max="6659" width="5.296875" style="53" customWidth="1"/>
    <col min="6660" max="6660" width="14.09765625" style="53" customWidth="1"/>
    <col min="6661" max="6668" width="11.296875" style="53" customWidth="1"/>
    <col min="6669" max="6669" width="1.296875" style="53" customWidth="1"/>
    <col min="6670" max="6670" width="25.09765625" style="53" customWidth="1"/>
    <col min="6671" max="6671" width="2.296875" style="53" customWidth="1"/>
    <col min="6672" max="6672" width="4.09765625" style="53" customWidth="1"/>
    <col min="6673" max="6912" width="9.09765625" style="53"/>
    <col min="6913" max="6913" width="1" style="53" customWidth="1"/>
    <col min="6914" max="6914" width="6" style="53" customWidth="1"/>
    <col min="6915" max="6915" width="5.296875" style="53" customWidth="1"/>
    <col min="6916" max="6916" width="14.09765625" style="53" customWidth="1"/>
    <col min="6917" max="6924" width="11.296875" style="53" customWidth="1"/>
    <col min="6925" max="6925" width="1.296875" style="53" customWidth="1"/>
    <col min="6926" max="6926" width="25.09765625" style="53" customWidth="1"/>
    <col min="6927" max="6927" width="2.296875" style="53" customWidth="1"/>
    <col min="6928" max="6928" width="4.09765625" style="53" customWidth="1"/>
    <col min="6929" max="7168" width="9.09765625" style="53"/>
    <col min="7169" max="7169" width="1" style="53" customWidth="1"/>
    <col min="7170" max="7170" width="6" style="53" customWidth="1"/>
    <col min="7171" max="7171" width="5.296875" style="53" customWidth="1"/>
    <col min="7172" max="7172" width="14.09765625" style="53" customWidth="1"/>
    <col min="7173" max="7180" width="11.296875" style="53" customWidth="1"/>
    <col min="7181" max="7181" width="1.296875" style="53" customWidth="1"/>
    <col min="7182" max="7182" width="25.09765625" style="53" customWidth="1"/>
    <col min="7183" max="7183" width="2.296875" style="53" customWidth="1"/>
    <col min="7184" max="7184" width="4.09765625" style="53" customWidth="1"/>
    <col min="7185" max="7424" width="9.09765625" style="53"/>
    <col min="7425" max="7425" width="1" style="53" customWidth="1"/>
    <col min="7426" max="7426" width="6" style="53" customWidth="1"/>
    <col min="7427" max="7427" width="5.296875" style="53" customWidth="1"/>
    <col min="7428" max="7428" width="14.09765625" style="53" customWidth="1"/>
    <col min="7429" max="7436" width="11.296875" style="53" customWidth="1"/>
    <col min="7437" max="7437" width="1.296875" style="53" customWidth="1"/>
    <col min="7438" max="7438" width="25.09765625" style="53" customWidth="1"/>
    <col min="7439" max="7439" width="2.296875" style="53" customWidth="1"/>
    <col min="7440" max="7440" width="4.09765625" style="53" customWidth="1"/>
    <col min="7441" max="7680" width="9.09765625" style="53"/>
    <col min="7681" max="7681" width="1" style="53" customWidth="1"/>
    <col min="7682" max="7682" width="6" style="53" customWidth="1"/>
    <col min="7683" max="7683" width="5.296875" style="53" customWidth="1"/>
    <col min="7684" max="7684" width="14.09765625" style="53" customWidth="1"/>
    <col min="7685" max="7692" width="11.296875" style="53" customWidth="1"/>
    <col min="7693" max="7693" width="1.296875" style="53" customWidth="1"/>
    <col min="7694" max="7694" width="25.09765625" style="53" customWidth="1"/>
    <col min="7695" max="7695" width="2.296875" style="53" customWidth="1"/>
    <col min="7696" max="7696" width="4.09765625" style="53" customWidth="1"/>
    <col min="7697" max="7936" width="9.09765625" style="53"/>
    <col min="7937" max="7937" width="1" style="53" customWidth="1"/>
    <col min="7938" max="7938" width="6" style="53" customWidth="1"/>
    <col min="7939" max="7939" width="5.296875" style="53" customWidth="1"/>
    <col min="7940" max="7940" width="14.09765625" style="53" customWidth="1"/>
    <col min="7941" max="7948" width="11.296875" style="53" customWidth="1"/>
    <col min="7949" max="7949" width="1.296875" style="53" customWidth="1"/>
    <col min="7950" max="7950" width="25.09765625" style="53" customWidth="1"/>
    <col min="7951" max="7951" width="2.296875" style="53" customWidth="1"/>
    <col min="7952" max="7952" width="4.09765625" style="53" customWidth="1"/>
    <col min="7953" max="8192" width="9.09765625" style="53"/>
    <col min="8193" max="8193" width="1" style="53" customWidth="1"/>
    <col min="8194" max="8194" width="6" style="53" customWidth="1"/>
    <col min="8195" max="8195" width="5.296875" style="53" customWidth="1"/>
    <col min="8196" max="8196" width="14.09765625" style="53" customWidth="1"/>
    <col min="8197" max="8204" width="11.296875" style="53" customWidth="1"/>
    <col min="8205" max="8205" width="1.296875" style="53" customWidth="1"/>
    <col min="8206" max="8206" width="25.09765625" style="53" customWidth="1"/>
    <col min="8207" max="8207" width="2.296875" style="53" customWidth="1"/>
    <col min="8208" max="8208" width="4.09765625" style="53" customWidth="1"/>
    <col min="8209" max="8448" width="9.09765625" style="53"/>
    <col min="8449" max="8449" width="1" style="53" customWidth="1"/>
    <col min="8450" max="8450" width="6" style="53" customWidth="1"/>
    <col min="8451" max="8451" width="5.296875" style="53" customWidth="1"/>
    <col min="8452" max="8452" width="14.09765625" style="53" customWidth="1"/>
    <col min="8453" max="8460" width="11.296875" style="53" customWidth="1"/>
    <col min="8461" max="8461" width="1.296875" style="53" customWidth="1"/>
    <col min="8462" max="8462" width="25.09765625" style="53" customWidth="1"/>
    <col min="8463" max="8463" width="2.296875" style="53" customWidth="1"/>
    <col min="8464" max="8464" width="4.09765625" style="53" customWidth="1"/>
    <col min="8465" max="8704" width="9.09765625" style="53"/>
    <col min="8705" max="8705" width="1" style="53" customWidth="1"/>
    <col min="8706" max="8706" width="6" style="53" customWidth="1"/>
    <col min="8707" max="8707" width="5.296875" style="53" customWidth="1"/>
    <col min="8708" max="8708" width="14.09765625" style="53" customWidth="1"/>
    <col min="8709" max="8716" width="11.296875" style="53" customWidth="1"/>
    <col min="8717" max="8717" width="1.296875" style="53" customWidth="1"/>
    <col min="8718" max="8718" width="25.09765625" style="53" customWidth="1"/>
    <col min="8719" max="8719" width="2.296875" style="53" customWidth="1"/>
    <col min="8720" max="8720" width="4.09765625" style="53" customWidth="1"/>
    <col min="8721" max="8960" width="9.09765625" style="53"/>
    <col min="8961" max="8961" width="1" style="53" customWidth="1"/>
    <col min="8962" max="8962" width="6" style="53" customWidth="1"/>
    <col min="8963" max="8963" width="5.296875" style="53" customWidth="1"/>
    <col min="8964" max="8964" width="14.09765625" style="53" customWidth="1"/>
    <col min="8965" max="8972" width="11.296875" style="53" customWidth="1"/>
    <col min="8973" max="8973" width="1.296875" style="53" customWidth="1"/>
    <col min="8974" max="8974" width="25.09765625" style="53" customWidth="1"/>
    <col min="8975" max="8975" width="2.296875" style="53" customWidth="1"/>
    <col min="8976" max="8976" width="4.09765625" style="53" customWidth="1"/>
    <col min="8977" max="9216" width="9.09765625" style="53"/>
    <col min="9217" max="9217" width="1" style="53" customWidth="1"/>
    <col min="9218" max="9218" width="6" style="53" customWidth="1"/>
    <col min="9219" max="9219" width="5.296875" style="53" customWidth="1"/>
    <col min="9220" max="9220" width="14.09765625" style="53" customWidth="1"/>
    <col min="9221" max="9228" width="11.296875" style="53" customWidth="1"/>
    <col min="9229" max="9229" width="1.296875" style="53" customWidth="1"/>
    <col min="9230" max="9230" width="25.09765625" style="53" customWidth="1"/>
    <col min="9231" max="9231" width="2.296875" style="53" customWidth="1"/>
    <col min="9232" max="9232" width="4.09765625" style="53" customWidth="1"/>
    <col min="9233" max="9472" width="9.09765625" style="53"/>
    <col min="9473" max="9473" width="1" style="53" customWidth="1"/>
    <col min="9474" max="9474" width="6" style="53" customWidth="1"/>
    <col min="9475" max="9475" width="5.296875" style="53" customWidth="1"/>
    <col min="9476" max="9476" width="14.09765625" style="53" customWidth="1"/>
    <col min="9477" max="9484" width="11.296875" style="53" customWidth="1"/>
    <col min="9485" max="9485" width="1.296875" style="53" customWidth="1"/>
    <col min="9486" max="9486" width="25.09765625" style="53" customWidth="1"/>
    <col min="9487" max="9487" width="2.296875" style="53" customWidth="1"/>
    <col min="9488" max="9488" width="4.09765625" style="53" customWidth="1"/>
    <col min="9489" max="9728" width="9.09765625" style="53"/>
    <col min="9729" max="9729" width="1" style="53" customWidth="1"/>
    <col min="9730" max="9730" width="6" style="53" customWidth="1"/>
    <col min="9731" max="9731" width="5.296875" style="53" customWidth="1"/>
    <col min="9732" max="9732" width="14.09765625" style="53" customWidth="1"/>
    <col min="9733" max="9740" width="11.296875" style="53" customWidth="1"/>
    <col min="9741" max="9741" width="1.296875" style="53" customWidth="1"/>
    <col min="9742" max="9742" width="25.09765625" style="53" customWidth="1"/>
    <col min="9743" max="9743" width="2.296875" style="53" customWidth="1"/>
    <col min="9744" max="9744" width="4.09765625" style="53" customWidth="1"/>
    <col min="9745" max="9984" width="9.09765625" style="53"/>
    <col min="9985" max="9985" width="1" style="53" customWidth="1"/>
    <col min="9986" max="9986" width="6" style="53" customWidth="1"/>
    <col min="9987" max="9987" width="5.296875" style="53" customWidth="1"/>
    <col min="9988" max="9988" width="14.09765625" style="53" customWidth="1"/>
    <col min="9989" max="9996" width="11.296875" style="53" customWidth="1"/>
    <col min="9997" max="9997" width="1.296875" style="53" customWidth="1"/>
    <col min="9998" max="9998" width="25.09765625" style="53" customWidth="1"/>
    <col min="9999" max="9999" width="2.296875" style="53" customWidth="1"/>
    <col min="10000" max="10000" width="4.09765625" style="53" customWidth="1"/>
    <col min="10001" max="10240" width="9.09765625" style="53"/>
    <col min="10241" max="10241" width="1" style="53" customWidth="1"/>
    <col min="10242" max="10242" width="6" style="53" customWidth="1"/>
    <col min="10243" max="10243" width="5.296875" style="53" customWidth="1"/>
    <col min="10244" max="10244" width="14.09765625" style="53" customWidth="1"/>
    <col min="10245" max="10252" width="11.296875" style="53" customWidth="1"/>
    <col min="10253" max="10253" width="1.296875" style="53" customWidth="1"/>
    <col min="10254" max="10254" width="25.09765625" style="53" customWidth="1"/>
    <col min="10255" max="10255" width="2.296875" style="53" customWidth="1"/>
    <col min="10256" max="10256" width="4.09765625" style="53" customWidth="1"/>
    <col min="10257" max="10496" width="9.09765625" style="53"/>
    <col min="10497" max="10497" width="1" style="53" customWidth="1"/>
    <col min="10498" max="10498" width="6" style="53" customWidth="1"/>
    <col min="10499" max="10499" width="5.296875" style="53" customWidth="1"/>
    <col min="10500" max="10500" width="14.09765625" style="53" customWidth="1"/>
    <col min="10501" max="10508" width="11.296875" style="53" customWidth="1"/>
    <col min="10509" max="10509" width="1.296875" style="53" customWidth="1"/>
    <col min="10510" max="10510" width="25.09765625" style="53" customWidth="1"/>
    <col min="10511" max="10511" width="2.296875" style="53" customWidth="1"/>
    <col min="10512" max="10512" width="4.09765625" style="53" customWidth="1"/>
    <col min="10513" max="10752" width="9.09765625" style="53"/>
    <col min="10753" max="10753" width="1" style="53" customWidth="1"/>
    <col min="10754" max="10754" width="6" style="53" customWidth="1"/>
    <col min="10755" max="10755" width="5.296875" style="53" customWidth="1"/>
    <col min="10756" max="10756" width="14.09765625" style="53" customWidth="1"/>
    <col min="10757" max="10764" width="11.296875" style="53" customWidth="1"/>
    <col min="10765" max="10765" width="1.296875" style="53" customWidth="1"/>
    <col min="10766" max="10766" width="25.09765625" style="53" customWidth="1"/>
    <col min="10767" max="10767" width="2.296875" style="53" customWidth="1"/>
    <col min="10768" max="10768" width="4.09765625" style="53" customWidth="1"/>
    <col min="10769" max="11008" width="9.09765625" style="53"/>
    <col min="11009" max="11009" width="1" style="53" customWidth="1"/>
    <col min="11010" max="11010" width="6" style="53" customWidth="1"/>
    <col min="11011" max="11011" width="5.296875" style="53" customWidth="1"/>
    <col min="11012" max="11012" width="14.09765625" style="53" customWidth="1"/>
    <col min="11013" max="11020" width="11.296875" style="53" customWidth="1"/>
    <col min="11021" max="11021" width="1.296875" style="53" customWidth="1"/>
    <col min="11022" max="11022" width="25.09765625" style="53" customWidth="1"/>
    <col min="11023" max="11023" width="2.296875" style="53" customWidth="1"/>
    <col min="11024" max="11024" width="4.09765625" style="53" customWidth="1"/>
    <col min="11025" max="11264" width="9.09765625" style="53"/>
    <col min="11265" max="11265" width="1" style="53" customWidth="1"/>
    <col min="11266" max="11266" width="6" style="53" customWidth="1"/>
    <col min="11267" max="11267" width="5.296875" style="53" customWidth="1"/>
    <col min="11268" max="11268" width="14.09765625" style="53" customWidth="1"/>
    <col min="11269" max="11276" width="11.296875" style="53" customWidth="1"/>
    <col min="11277" max="11277" width="1.296875" style="53" customWidth="1"/>
    <col min="11278" max="11278" width="25.09765625" style="53" customWidth="1"/>
    <col min="11279" max="11279" width="2.296875" style="53" customWidth="1"/>
    <col min="11280" max="11280" width="4.09765625" style="53" customWidth="1"/>
    <col min="11281" max="11520" width="9.09765625" style="53"/>
    <col min="11521" max="11521" width="1" style="53" customWidth="1"/>
    <col min="11522" max="11522" width="6" style="53" customWidth="1"/>
    <col min="11523" max="11523" width="5.296875" style="53" customWidth="1"/>
    <col min="11524" max="11524" width="14.09765625" style="53" customWidth="1"/>
    <col min="11525" max="11532" width="11.296875" style="53" customWidth="1"/>
    <col min="11533" max="11533" width="1.296875" style="53" customWidth="1"/>
    <col min="11534" max="11534" width="25.09765625" style="53" customWidth="1"/>
    <col min="11535" max="11535" width="2.296875" style="53" customWidth="1"/>
    <col min="11536" max="11536" width="4.09765625" style="53" customWidth="1"/>
    <col min="11537" max="11776" width="9.09765625" style="53"/>
    <col min="11777" max="11777" width="1" style="53" customWidth="1"/>
    <col min="11778" max="11778" width="6" style="53" customWidth="1"/>
    <col min="11779" max="11779" width="5.296875" style="53" customWidth="1"/>
    <col min="11780" max="11780" width="14.09765625" style="53" customWidth="1"/>
    <col min="11781" max="11788" width="11.296875" style="53" customWidth="1"/>
    <col min="11789" max="11789" width="1.296875" style="53" customWidth="1"/>
    <col min="11790" max="11790" width="25.09765625" style="53" customWidth="1"/>
    <col min="11791" max="11791" width="2.296875" style="53" customWidth="1"/>
    <col min="11792" max="11792" width="4.09765625" style="53" customWidth="1"/>
    <col min="11793" max="12032" width="9.09765625" style="53"/>
    <col min="12033" max="12033" width="1" style="53" customWidth="1"/>
    <col min="12034" max="12034" width="6" style="53" customWidth="1"/>
    <col min="12035" max="12035" width="5.296875" style="53" customWidth="1"/>
    <col min="12036" max="12036" width="14.09765625" style="53" customWidth="1"/>
    <col min="12037" max="12044" width="11.296875" style="53" customWidth="1"/>
    <col min="12045" max="12045" width="1.296875" style="53" customWidth="1"/>
    <col min="12046" max="12046" width="25.09765625" style="53" customWidth="1"/>
    <col min="12047" max="12047" width="2.296875" style="53" customWidth="1"/>
    <col min="12048" max="12048" width="4.09765625" style="53" customWidth="1"/>
    <col min="12049" max="12288" width="9.09765625" style="53"/>
    <col min="12289" max="12289" width="1" style="53" customWidth="1"/>
    <col min="12290" max="12290" width="6" style="53" customWidth="1"/>
    <col min="12291" max="12291" width="5.296875" style="53" customWidth="1"/>
    <col min="12292" max="12292" width="14.09765625" style="53" customWidth="1"/>
    <col min="12293" max="12300" width="11.296875" style="53" customWidth="1"/>
    <col min="12301" max="12301" width="1.296875" style="53" customWidth="1"/>
    <col min="12302" max="12302" width="25.09765625" style="53" customWidth="1"/>
    <col min="12303" max="12303" width="2.296875" style="53" customWidth="1"/>
    <col min="12304" max="12304" width="4.09765625" style="53" customWidth="1"/>
    <col min="12305" max="12544" width="9.09765625" style="53"/>
    <col min="12545" max="12545" width="1" style="53" customWidth="1"/>
    <col min="12546" max="12546" width="6" style="53" customWidth="1"/>
    <col min="12547" max="12547" width="5.296875" style="53" customWidth="1"/>
    <col min="12548" max="12548" width="14.09765625" style="53" customWidth="1"/>
    <col min="12549" max="12556" width="11.296875" style="53" customWidth="1"/>
    <col min="12557" max="12557" width="1.296875" style="53" customWidth="1"/>
    <col min="12558" max="12558" width="25.09765625" style="53" customWidth="1"/>
    <col min="12559" max="12559" width="2.296875" style="53" customWidth="1"/>
    <col min="12560" max="12560" width="4.09765625" style="53" customWidth="1"/>
    <col min="12561" max="12800" width="9.09765625" style="53"/>
    <col min="12801" max="12801" width="1" style="53" customWidth="1"/>
    <col min="12802" max="12802" width="6" style="53" customWidth="1"/>
    <col min="12803" max="12803" width="5.296875" style="53" customWidth="1"/>
    <col min="12804" max="12804" width="14.09765625" style="53" customWidth="1"/>
    <col min="12805" max="12812" width="11.296875" style="53" customWidth="1"/>
    <col min="12813" max="12813" width="1.296875" style="53" customWidth="1"/>
    <col min="12814" max="12814" width="25.09765625" style="53" customWidth="1"/>
    <col min="12815" max="12815" width="2.296875" style="53" customWidth="1"/>
    <col min="12816" max="12816" width="4.09765625" style="53" customWidth="1"/>
    <col min="12817" max="13056" width="9.09765625" style="53"/>
    <col min="13057" max="13057" width="1" style="53" customWidth="1"/>
    <col min="13058" max="13058" width="6" style="53" customWidth="1"/>
    <col min="13059" max="13059" width="5.296875" style="53" customWidth="1"/>
    <col min="13060" max="13060" width="14.09765625" style="53" customWidth="1"/>
    <col min="13061" max="13068" width="11.296875" style="53" customWidth="1"/>
    <col min="13069" max="13069" width="1.296875" style="53" customWidth="1"/>
    <col min="13070" max="13070" width="25.09765625" style="53" customWidth="1"/>
    <col min="13071" max="13071" width="2.296875" style="53" customWidth="1"/>
    <col min="13072" max="13072" width="4.09765625" style="53" customWidth="1"/>
    <col min="13073" max="13312" width="9.09765625" style="53"/>
    <col min="13313" max="13313" width="1" style="53" customWidth="1"/>
    <col min="13314" max="13314" width="6" style="53" customWidth="1"/>
    <col min="13315" max="13315" width="5.296875" style="53" customWidth="1"/>
    <col min="13316" max="13316" width="14.09765625" style="53" customWidth="1"/>
    <col min="13317" max="13324" width="11.296875" style="53" customWidth="1"/>
    <col min="13325" max="13325" width="1.296875" style="53" customWidth="1"/>
    <col min="13326" max="13326" width="25.09765625" style="53" customWidth="1"/>
    <col min="13327" max="13327" width="2.296875" style="53" customWidth="1"/>
    <col min="13328" max="13328" width="4.09765625" style="53" customWidth="1"/>
    <col min="13329" max="13568" width="9.09765625" style="53"/>
    <col min="13569" max="13569" width="1" style="53" customWidth="1"/>
    <col min="13570" max="13570" width="6" style="53" customWidth="1"/>
    <col min="13571" max="13571" width="5.296875" style="53" customWidth="1"/>
    <col min="13572" max="13572" width="14.09765625" style="53" customWidth="1"/>
    <col min="13573" max="13580" width="11.296875" style="53" customWidth="1"/>
    <col min="13581" max="13581" width="1.296875" style="53" customWidth="1"/>
    <col min="13582" max="13582" width="25.09765625" style="53" customWidth="1"/>
    <col min="13583" max="13583" width="2.296875" style="53" customWidth="1"/>
    <col min="13584" max="13584" width="4.09765625" style="53" customWidth="1"/>
    <col min="13585" max="13824" width="9.09765625" style="53"/>
    <col min="13825" max="13825" width="1" style="53" customWidth="1"/>
    <col min="13826" max="13826" width="6" style="53" customWidth="1"/>
    <col min="13827" max="13827" width="5.296875" style="53" customWidth="1"/>
    <col min="13828" max="13828" width="14.09765625" style="53" customWidth="1"/>
    <col min="13829" max="13836" width="11.296875" style="53" customWidth="1"/>
    <col min="13837" max="13837" width="1.296875" style="53" customWidth="1"/>
    <col min="13838" max="13838" width="25.09765625" style="53" customWidth="1"/>
    <col min="13839" max="13839" width="2.296875" style="53" customWidth="1"/>
    <col min="13840" max="13840" width="4.09765625" style="53" customWidth="1"/>
    <col min="13841" max="14080" width="9.09765625" style="53"/>
    <col min="14081" max="14081" width="1" style="53" customWidth="1"/>
    <col min="14082" max="14082" width="6" style="53" customWidth="1"/>
    <col min="14083" max="14083" width="5.296875" style="53" customWidth="1"/>
    <col min="14084" max="14084" width="14.09765625" style="53" customWidth="1"/>
    <col min="14085" max="14092" width="11.296875" style="53" customWidth="1"/>
    <col min="14093" max="14093" width="1.296875" style="53" customWidth="1"/>
    <col min="14094" max="14094" width="25.09765625" style="53" customWidth="1"/>
    <col min="14095" max="14095" width="2.296875" style="53" customWidth="1"/>
    <col min="14096" max="14096" width="4.09765625" style="53" customWidth="1"/>
    <col min="14097" max="14336" width="9.09765625" style="53"/>
    <col min="14337" max="14337" width="1" style="53" customWidth="1"/>
    <col min="14338" max="14338" width="6" style="53" customWidth="1"/>
    <col min="14339" max="14339" width="5.296875" style="53" customWidth="1"/>
    <col min="14340" max="14340" width="14.09765625" style="53" customWidth="1"/>
    <col min="14341" max="14348" width="11.296875" style="53" customWidth="1"/>
    <col min="14349" max="14349" width="1.296875" style="53" customWidth="1"/>
    <col min="14350" max="14350" width="25.09765625" style="53" customWidth="1"/>
    <col min="14351" max="14351" width="2.296875" style="53" customWidth="1"/>
    <col min="14352" max="14352" width="4.09765625" style="53" customWidth="1"/>
    <col min="14353" max="14592" width="9.09765625" style="53"/>
    <col min="14593" max="14593" width="1" style="53" customWidth="1"/>
    <col min="14594" max="14594" width="6" style="53" customWidth="1"/>
    <col min="14595" max="14595" width="5.296875" style="53" customWidth="1"/>
    <col min="14596" max="14596" width="14.09765625" style="53" customWidth="1"/>
    <col min="14597" max="14604" width="11.296875" style="53" customWidth="1"/>
    <col min="14605" max="14605" width="1.296875" style="53" customWidth="1"/>
    <col min="14606" max="14606" width="25.09765625" style="53" customWidth="1"/>
    <col min="14607" max="14607" width="2.296875" style="53" customWidth="1"/>
    <col min="14608" max="14608" width="4.09765625" style="53" customWidth="1"/>
    <col min="14609" max="14848" width="9.09765625" style="53"/>
    <col min="14849" max="14849" width="1" style="53" customWidth="1"/>
    <col min="14850" max="14850" width="6" style="53" customWidth="1"/>
    <col min="14851" max="14851" width="5.296875" style="53" customWidth="1"/>
    <col min="14852" max="14852" width="14.09765625" style="53" customWidth="1"/>
    <col min="14853" max="14860" width="11.296875" style="53" customWidth="1"/>
    <col min="14861" max="14861" width="1.296875" style="53" customWidth="1"/>
    <col min="14862" max="14862" width="25.09765625" style="53" customWidth="1"/>
    <col min="14863" max="14863" width="2.296875" style="53" customWidth="1"/>
    <col min="14864" max="14864" width="4.09765625" style="53" customWidth="1"/>
    <col min="14865" max="15104" width="9.09765625" style="53"/>
    <col min="15105" max="15105" width="1" style="53" customWidth="1"/>
    <col min="15106" max="15106" width="6" style="53" customWidth="1"/>
    <col min="15107" max="15107" width="5.296875" style="53" customWidth="1"/>
    <col min="15108" max="15108" width="14.09765625" style="53" customWidth="1"/>
    <col min="15109" max="15116" width="11.296875" style="53" customWidth="1"/>
    <col min="15117" max="15117" width="1.296875" style="53" customWidth="1"/>
    <col min="15118" max="15118" width="25.09765625" style="53" customWidth="1"/>
    <col min="15119" max="15119" width="2.296875" style="53" customWidth="1"/>
    <col min="15120" max="15120" width="4.09765625" style="53" customWidth="1"/>
    <col min="15121" max="15360" width="9.09765625" style="53"/>
    <col min="15361" max="15361" width="1" style="53" customWidth="1"/>
    <col min="15362" max="15362" width="6" style="53" customWidth="1"/>
    <col min="15363" max="15363" width="5.296875" style="53" customWidth="1"/>
    <col min="15364" max="15364" width="14.09765625" style="53" customWidth="1"/>
    <col min="15365" max="15372" width="11.296875" style="53" customWidth="1"/>
    <col min="15373" max="15373" width="1.296875" style="53" customWidth="1"/>
    <col min="15374" max="15374" width="25.09765625" style="53" customWidth="1"/>
    <col min="15375" max="15375" width="2.296875" style="53" customWidth="1"/>
    <col min="15376" max="15376" width="4.09765625" style="53" customWidth="1"/>
    <col min="15377" max="15616" width="9.09765625" style="53"/>
    <col min="15617" max="15617" width="1" style="53" customWidth="1"/>
    <col min="15618" max="15618" width="6" style="53" customWidth="1"/>
    <col min="15619" max="15619" width="5.296875" style="53" customWidth="1"/>
    <col min="15620" max="15620" width="14.09765625" style="53" customWidth="1"/>
    <col min="15621" max="15628" width="11.296875" style="53" customWidth="1"/>
    <col min="15629" max="15629" width="1.296875" style="53" customWidth="1"/>
    <col min="15630" max="15630" width="25.09765625" style="53" customWidth="1"/>
    <col min="15631" max="15631" width="2.296875" style="53" customWidth="1"/>
    <col min="15632" max="15632" width="4.09765625" style="53" customWidth="1"/>
    <col min="15633" max="15872" width="9.09765625" style="53"/>
    <col min="15873" max="15873" width="1" style="53" customWidth="1"/>
    <col min="15874" max="15874" width="6" style="53" customWidth="1"/>
    <col min="15875" max="15875" width="5.296875" style="53" customWidth="1"/>
    <col min="15876" max="15876" width="14.09765625" style="53" customWidth="1"/>
    <col min="15877" max="15884" width="11.296875" style="53" customWidth="1"/>
    <col min="15885" max="15885" width="1.296875" style="53" customWidth="1"/>
    <col min="15886" max="15886" width="25.09765625" style="53" customWidth="1"/>
    <col min="15887" max="15887" width="2.296875" style="53" customWidth="1"/>
    <col min="15888" max="15888" width="4.09765625" style="53" customWidth="1"/>
    <col min="15889" max="16128" width="9.09765625" style="53"/>
    <col min="16129" max="16129" width="1" style="53" customWidth="1"/>
    <col min="16130" max="16130" width="6" style="53" customWidth="1"/>
    <col min="16131" max="16131" width="5.296875" style="53" customWidth="1"/>
    <col min="16132" max="16132" width="14.09765625" style="53" customWidth="1"/>
    <col min="16133" max="16140" width="11.296875" style="53" customWidth="1"/>
    <col min="16141" max="16141" width="1.296875" style="53" customWidth="1"/>
    <col min="16142" max="16142" width="25.09765625" style="53" customWidth="1"/>
    <col min="16143" max="16143" width="2.296875" style="53" customWidth="1"/>
    <col min="16144" max="16144" width="4.09765625" style="53" customWidth="1"/>
    <col min="16145" max="16384" width="9.09765625" style="53"/>
  </cols>
  <sheetData>
    <row r="1" spans="1:14" s="49" customFormat="1">
      <c r="A1" s="47"/>
      <c r="B1" s="47" t="s">
        <v>0</v>
      </c>
      <c r="C1" s="46">
        <v>11.5</v>
      </c>
      <c r="D1" s="47" t="s">
        <v>188</v>
      </c>
      <c r="E1" s="47"/>
      <c r="F1" s="47"/>
      <c r="G1" s="47"/>
      <c r="H1" s="47"/>
      <c r="I1" s="47"/>
      <c r="J1" s="47"/>
      <c r="K1" s="47"/>
      <c r="L1" s="48"/>
      <c r="M1" s="48"/>
      <c r="N1" s="48"/>
    </row>
    <row r="2" spans="1:14" s="52" customFormat="1">
      <c r="A2" s="50"/>
      <c r="B2" s="1" t="s">
        <v>98</v>
      </c>
      <c r="C2" s="46">
        <v>11.5</v>
      </c>
      <c r="D2" s="47" t="s">
        <v>189</v>
      </c>
      <c r="E2" s="50"/>
      <c r="F2" s="50"/>
      <c r="G2" s="50"/>
      <c r="H2" s="50"/>
      <c r="I2" s="50"/>
      <c r="J2" s="50"/>
      <c r="K2" s="50"/>
      <c r="L2" s="51"/>
      <c r="M2" s="51"/>
      <c r="N2" s="51"/>
    </row>
    <row r="3" spans="1:14" ht="6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4" s="54" customFormat="1" ht="21" customHeight="1">
      <c r="A4" s="89"/>
      <c r="B4" s="89"/>
      <c r="C4" s="89"/>
      <c r="D4" s="89"/>
      <c r="E4" s="301" t="s">
        <v>26</v>
      </c>
      <c r="F4" s="302"/>
      <c r="G4" s="301" t="s">
        <v>8</v>
      </c>
      <c r="H4" s="302"/>
      <c r="I4" s="301" t="s">
        <v>10</v>
      </c>
      <c r="J4" s="302"/>
      <c r="K4" s="301" t="s">
        <v>11</v>
      </c>
      <c r="L4" s="303"/>
      <c r="M4" s="90"/>
      <c r="N4" s="89"/>
    </row>
    <row r="5" spans="1:14" s="54" customFormat="1" ht="21" customHeight="1">
      <c r="A5" s="61"/>
      <c r="B5" s="61"/>
      <c r="C5" s="61"/>
      <c r="D5" s="61"/>
      <c r="E5" s="309" t="s">
        <v>2</v>
      </c>
      <c r="F5" s="310"/>
      <c r="G5" s="309" t="s">
        <v>9</v>
      </c>
      <c r="H5" s="310"/>
      <c r="I5" s="309" t="s">
        <v>107</v>
      </c>
      <c r="J5" s="310"/>
      <c r="K5" s="309" t="s">
        <v>12</v>
      </c>
      <c r="L5" s="311"/>
      <c r="M5" s="92"/>
      <c r="N5" s="61"/>
    </row>
    <row r="6" spans="1:14" s="54" customFormat="1" ht="21" customHeight="1">
      <c r="A6" s="306" t="s">
        <v>85</v>
      </c>
      <c r="B6" s="306"/>
      <c r="C6" s="306"/>
      <c r="D6" s="307"/>
      <c r="E6" s="93" t="s">
        <v>3</v>
      </c>
      <c r="F6" s="51"/>
      <c r="G6" s="93" t="s">
        <v>3</v>
      </c>
      <c r="H6" s="51"/>
      <c r="I6" s="93" t="s">
        <v>3</v>
      </c>
      <c r="J6" s="51"/>
      <c r="K6" s="93" t="s">
        <v>3</v>
      </c>
      <c r="L6" s="51"/>
      <c r="M6" s="312" t="s">
        <v>86</v>
      </c>
      <c r="N6" s="306"/>
    </row>
    <row r="7" spans="1:14" s="54" customFormat="1" ht="21" customHeight="1">
      <c r="A7" s="61"/>
      <c r="B7" s="61"/>
      <c r="C7" s="61"/>
      <c r="D7" s="61"/>
      <c r="E7" s="93" t="s">
        <v>4</v>
      </c>
      <c r="F7" s="134" t="s">
        <v>5</v>
      </c>
      <c r="G7" s="93" t="s">
        <v>4</v>
      </c>
      <c r="H7" s="134" t="s">
        <v>5</v>
      </c>
      <c r="I7" s="93" t="s">
        <v>4</v>
      </c>
      <c r="J7" s="134" t="s">
        <v>5</v>
      </c>
      <c r="K7" s="93" t="s">
        <v>4</v>
      </c>
      <c r="L7" s="134" t="s">
        <v>5</v>
      </c>
      <c r="M7" s="92"/>
      <c r="N7" s="61"/>
    </row>
    <row r="8" spans="1:14" s="54" customFormat="1" ht="21" customHeight="1">
      <c r="A8" s="61"/>
      <c r="B8" s="61"/>
      <c r="C8" s="61"/>
      <c r="D8" s="61"/>
      <c r="E8" s="93" t="s">
        <v>80</v>
      </c>
      <c r="F8" s="134" t="s">
        <v>6</v>
      </c>
      <c r="G8" s="93" t="s">
        <v>80</v>
      </c>
      <c r="H8" s="134" t="s">
        <v>6</v>
      </c>
      <c r="I8" s="93" t="s">
        <v>80</v>
      </c>
      <c r="J8" s="134" t="s">
        <v>6</v>
      </c>
      <c r="K8" s="93" t="s">
        <v>80</v>
      </c>
      <c r="L8" s="134" t="s">
        <v>6</v>
      </c>
      <c r="M8" s="92"/>
      <c r="N8" s="61"/>
    </row>
    <row r="9" spans="1:14" s="54" customFormat="1" ht="21" customHeight="1">
      <c r="A9" s="94"/>
      <c r="B9" s="94"/>
      <c r="C9" s="94"/>
      <c r="D9" s="94"/>
      <c r="E9" s="95" t="s">
        <v>7</v>
      </c>
      <c r="F9" s="136" t="s">
        <v>7</v>
      </c>
      <c r="G9" s="95" t="s">
        <v>7</v>
      </c>
      <c r="H9" s="136" t="s">
        <v>7</v>
      </c>
      <c r="I9" s="95" t="s">
        <v>7</v>
      </c>
      <c r="J9" s="136" t="s">
        <v>7</v>
      </c>
      <c r="K9" s="95" t="s">
        <v>7</v>
      </c>
      <c r="L9" s="135" t="s">
        <v>7</v>
      </c>
      <c r="M9" s="96"/>
      <c r="N9" s="94"/>
    </row>
    <row r="10" spans="1:14" s="54" customFormat="1" ht="6" customHeight="1">
      <c r="A10" s="61"/>
      <c r="B10" s="61"/>
      <c r="C10" s="61"/>
      <c r="D10" s="61"/>
      <c r="E10" s="97"/>
      <c r="F10" s="97"/>
      <c r="G10" s="97"/>
      <c r="H10" s="97"/>
      <c r="I10" s="97"/>
      <c r="J10" s="97"/>
      <c r="K10" s="97"/>
      <c r="L10" s="97"/>
      <c r="M10" s="92"/>
      <c r="N10" s="61"/>
    </row>
    <row r="11" spans="1:14" s="55" customFormat="1" ht="33" customHeight="1">
      <c r="A11" s="304" t="s">
        <v>36</v>
      </c>
      <c r="B11" s="304"/>
      <c r="C11" s="304"/>
      <c r="D11" s="305"/>
      <c r="E11" s="171" t="s">
        <v>156</v>
      </c>
      <c r="F11" s="172">
        <v>3573</v>
      </c>
      <c r="G11" s="173" t="s">
        <v>156</v>
      </c>
      <c r="H11" s="174">
        <v>3573</v>
      </c>
      <c r="I11" s="175" t="s">
        <v>156</v>
      </c>
      <c r="J11" s="172">
        <f>L11*H11/1000</f>
        <v>1036.17</v>
      </c>
      <c r="K11" s="173" t="s">
        <v>156</v>
      </c>
      <c r="L11" s="174">
        <v>290</v>
      </c>
      <c r="M11" s="308" t="s">
        <v>1</v>
      </c>
      <c r="N11" s="304"/>
    </row>
    <row r="12" spans="1:14" ht="33" customHeight="1">
      <c r="A12" s="27"/>
      <c r="B12" s="104" t="s">
        <v>171</v>
      </c>
      <c r="C12" s="61"/>
      <c r="D12" s="98"/>
      <c r="E12" s="176" t="s">
        <v>156</v>
      </c>
      <c r="F12" s="177" t="s">
        <v>156</v>
      </c>
      <c r="G12" s="176" t="s">
        <v>156</v>
      </c>
      <c r="H12" s="177" t="s">
        <v>156</v>
      </c>
      <c r="I12" s="176" t="s">
        <v>156</v>
      </c>
      <c r="J12" s="177" t="s">
        <v>156</v>
      </c>
      <c r="K12" s="176" t="s">
        <v>156</v>
      </c>
      <c r="L12" s="178" t="s">
        <v>156</v>
      </c>
      <c r="M12" s="163" t="s">
        <v>142</v>
      </c>
      <c r="N12" s="44"/>
    </row>
    <row r="13" spans="1:14" ht="33" customHeight="1">
      <c r="A13" s="27"/>
      <c r="B13" s="104" t="s">
        <v>172</v>
      </c>
      <c r="C13" s="61"/>
      <c r="D13" s="98"/>
      <c r="E13" s="176" t="s">
        <v>156</v>
      </c>
      <c r="F13" s="177" t="s">
        <v>156</v>
      </c>
      <c r="G13" s="176" t="s">
        <v>156</v>
      </c>
      <c r="H13" s="177" t="s">
        <v>156</v>
      </c>
      <c r="I13" s="176" t="s">
        <v>156</v>
      </c>
      <c r="J13" s="177" t="s">
        <v>156</v>
      </c>
      <c r="K13" s="176" t="s">
        <v>156</v>
      </c>
      <c r="L13" s="178" t="s">
        <v>156</v>
      </c>
      <c r="M13" s="163" t="s">
        <v>143</v>
      </c>
      <c r="N13" s="44"/>
    </row>
    <row r="14" spans="1:14" ht="33" customHeight="1">
      <c r="A14" s="27"/>
      <c r="B14" s="104" t="s">
        <v>173</v>
      </c>
      <c r="C14" s="61"/>
      <c r="D14" s="98"/>
      <c r="E14" s="176" t="s">
        <v>156</v>
      </c>
      <c r="F14" s="177" t="s">
        <v>156</v>
      </c>
      <c r="G14" s="176" t="s">
        <v>156</v>
      </c>
      <c r="H14" s="177" t="s">
        <v>156</v>
      </c>
      <c r="I14" s="176" t="s">
        <v>156</v>
      </c>
      <c r="J14" s="177" t="s">
        <v>156</v>
      </c>
      <c r="K14" s="176" t="s">
        <v>156</v>
      </c>
      <c r="L14" s="178" t="s">
        <v>156</v>
      </c>
      <c r="M14" s="163" t="s">
        <v>144</v>
      </c>
      <c r="N14" s="44"/>
    </row>
    <row r="15" spans="1:14" ht="33" customHeight="1">
      <c r="A15" s="27"/>
      <c r="B15" s="104" t="s">
        <v>174</v>
      </c>
      <c r="C15" s="61"/>
      <c r="D15" s="98"/>
      <c r="E15" s="176" t="s">
        <v>156</v>
      </c>
      <c r="F15" s="177" t="s">
        <v>156</v>
      </c>
      <c r="G15" s="176" t="s">
        <v>156</v>
      </c>
      <c r="H15" s="177" t="s">
        <v>156</v>
      </c>
      <c r="I15" s="176" t="s">
        <v>156</v>
      </c>
      <c r="J15" s="177" t="s">
        <v>156</v>
      </c>
      <c r="K15" s="176" t="s">
        <v>156</v>
      </c>
      <c r="L15" s="178" t="s">
        <v>156</v>
      </c>
      <c r="M15" s="163" t="s">
        <v>145</v>
      </c>
      <c r="N15" s="44"/>
    </row>
    <row r="16" spans="1:14" ht="33" customHeight="1">
      <c r="A16" s="27"/>
      <c r="B16" s="104" t="s">
        <v>175</v>
      </c>
      <c r="C16" s="61"/>
      <c r="D16" s="98"/>
      <c r="E16" s="176" t="s">
        <v>156</v>
      </c>
      <c r="F16" s="177" t="s">
        <v>156</v>
      </c>
      <c r="G16" s="176" t="s">
        <v>156</v>
      </c>
      <c r="H16" s="177" t="s">
        <v>156</v>
      </c>
      <c r="I16" s="176" t="s">
        <v>156</v>
      </c>
      <c r="J16" s="177" t="s">
        <v>156</v>
      </c>
      <c r="K16" s="176" t="s">
        <v>156</v>
      </c>
      <c r="L16" s="178" t="s">
        <v>156</v>
      </c>
      <c r="M16" s="163" t="s">
        <v>146</v>
      </c>
      <c r="N16" s="44"/>
    </row>
    <row r="17" spans="1:14" ht="33" customHeight="1">
      <c r="A17" s="27"/>
      <c r="B17" s="104" t="s">
        <v>176</v>
      </c>
      <c r="C17" s="61"/>
      <c r="D17" s="98"/>
      <c r="E17" s="176" t="s">
        <v>156</v>
      </c>
      <c r="F17" s="177">
        <v>3573</v>
      </c>
      <c r="G17" s="167" t="s">
        <v>156</v>
      </c>
      <c r="H17" s="179">
        <v>3573</v>
      </c>
      <c r="I17" s="180" t="s">
        <v>156</v>
      </c>
      <c r="J17" s="177">
        <f>L17*H17/1000</f>
        <v>1036.17</v>
      </c>
      <c r="K17" s="167" t="s">
        <v>156</v>
      </c>
      <c r="L17" s="179">
        <v>290</v>
      </c>
      <c r="M17" s="163" t="s">
        <v>147</v>
      </c>
      <c r="N17" s="44"/>
    </row>
    <row r="18" spans="1:14" ht="33" customHeight="1">
      <c r="A18" s="27"/>
      <c r="B18" s="104" t="s">
        <v>177</v>
      </c>
      <c r="C18" s="61"/>
      <c r="D18" s="98"/>
      <c r="E18" s="176" t="s">
        <v>156</v>
      </c>
      <c r="F18" s="177" t="s">
        <v>156</v>
      </c>
      <c r="G18" s="176" t="s">
        <v>156</v>
      </c>
      <c r="H18" s="177" t="s">
        <v>156</v>
      </c>
      <c r="I18" s="176" t="s">
        <v>156</v>
      </c>
      <c r="J18" s="177" t="s">
        <v>156</v>
      </c>
      <c r="K18" s="176" t="s">
        <v>156</v>
      </c>
      <c r="L18" s="178" t="s">
        <v>156</v>
      </c>
      <c r="M18" s="163" t="s">
        <v>148</v>
      </c>
      <c r="N18" s="44"/>
    </row>
    <row r="19" spans="1:14" ht="33" customHeight="1">
      <c r="A19" s="27"/>
      <c r="B19" s="104" t="s">
        <v>178</v>
      </c>
      <c r="C19" s="61"/>
      <c r="D19" s="98"/>
      <c r="E19" s="176" t="s">
        <v>156</v>
      </c>
      <c r="F19" s="177" t="s">
        <v>156</v>
      </c>
      <c r="G19" s="176" t="s">
        <v>156</v>
      </c>
      <c r="H19" s="177" t="s">
        <v>156</v>
      </c>
      <c r="I19" s="176" t="s">
        <v>156</v>
      </c>
      <c r="J19" s="177" t="s">
        <v>156</v>
      </c>
      <c r="K19" s="176" t="s">
        <v>156</v>
      </c>
      <c r="L19" s="178" t="s">
        <v>156</v>
      </c>
      <c r="M19" s="163" t="s">
        <v>149</v>
      </c>
      <c r="N19" s="44"/>
    </row>
    <row r="20" spans="1:14" ht="33" customHeight="1">
      <c r="A20" s="27"/>
      <c r="B20" s="104" t="s">
        <v>179</v>
      </c>
      <c r="C20" s="61"/>
      <c r="D20" s="98"/>
      <c r="E20" s="176" t="s">
        <v>156</v>
      </c>
      <c r="F20" s="177" t="s">
        <v>156</v>
      </c>
      <c r="G20" s="176" t="s">
        <v>156</v>
      </c>
      <c r="H20" s="177" t="s">
        <v>156</v>
      </c>
      <c r="I20" s="176" t="s">
        <v>156</v>
      </c>
      <c r="J20" s="177" t="s">
        <v>156</v>
      </c>
      <c r="K20" s="176" t="s">
        <v>156</v>
      </c>
      <c r="L20" s="178" t="s">
        <v>156</v>
      </c>
      <c r="M20" s="163" t="s">
        <v>150</v>
      </c>
      <c r="N20" s="27"/>
    </row>
    <row r="21" spans="1:14" ht="33" customHeight="1">
      <c r="A21" s="61"/>
      <c r="B21" s="104" t="s">
        <v>180</v>
      </c>
      <c r="C21" s="61"/>
      <c r="D21" s="98"/>
      <c r="E21" s="176" t="s">
        <v>156</v>
      </c>
      <c r="F21" s="177" t="s">
        <v>156</v>
      </c>
      <c r="G21" s="176" t="s">
        <v>156</v>
      </c>
      <c r="H21" s="177" t="s">
        <v>156</v>
      </c>
      <c r="I21" s="176" t="s">
        <v>156</v>
      </c>
      <c r="J21" s="177" t="s">
        <v>156</v>
      </c>
      <c r="K21" s="176" t="s">
        <v>156</v>
      </c>
      <c r="L21" s="178" t="s">
        <v>156</v>
      </c>
      <c r="M21" s="163" t="s">
        <v>151</v>
      </c>
      <c r="N21" s="61"/>
    </row>
    <row r="22" spans="1:14" ht="33" customHeight="1">
      <c r="A22" s="61"/>
      <c r="B22" s="104" t="s">
        <v>181</v>
      </c>
      <c r="C22" s="61"/>
      <c r="D22" s="98"/>
      <c r="E22" s="176" t="s">
        <v>156</v>
      </c>
      <c r="F22" s="177" t="s">
        <v>156</v>
      </c>
      <c r="G22" s="176" t="s">
        <v>156</v>
      </c>
      <c r="H22" s="177" t="s">
        <v>156</v>
      </c>
      <c r="I22" s="176" t="s">
        <v>156</v>
      </c>
      <c r="J22" s="177" t="s">
        <v>156</v>
      </c>
      <c r="K22" s="176" t="s">
        <v>156</v>
      </c>
      <c r="L22" s="178" t="s">
        <v>156</v>
      </c>
      <c r="M22" s="163" t="s">
        <v>152</v>
      </c>
      <c r="N22" s="61"/>
    </row>
    <row r="23" spans="1:14" ht="33" customHeight="1">
      <c r="A23" s="61"/>
      <c r="B23" s="104" t="s">
        <v>182</v>
      </c>
      <c r="C23" s="61"/>
      <c r="D23" s="98"/>
      <c r="E23" s="176" t="s">
        <v>156</v>
      </c>
      <c r="F23" s="177" t="s">
        <v>156</v>
      </c>
      <c r="G23" s="176" t="s">
        <v>156</v>
      </c>
      <c r="H23" s="177" t="s">
        <v>156</v>
      </c>
      <c r="I23" s="176" t="s">
        <v>156</v>
      </c>
      <c r="J23" s="177" t="s">
        <v>156</v>
      </c>
      <c r="K23" s="176" t="s">
        <v>156</v>
      </c>
      <c r="L23" s="178" t="s">
        <v>156</v>
      </c>
      <c r="M23" s="163" t="s">
        <v>153</v>
      </c>
      <c r="N23" s="61"/>
    </row>
    <row r="24" spans="1:14" ht="33" customHeight="1">
      <c r="A24" s="53"/>
      <c r="B24" s="104" t="s">
        <v>183</v>
      </c>
      <c r="C24" s="53"/>
      <c r="D24" s="56"/>
      <c r="E24" s="176" t="s">
        <v>156</v>
      </c>
      <c r="F24" s="177" t="s">
        <v>156</v>
      </c>
      <c r="G24" s="176" t="s">
        <v>156</v>
      </c>
      <c r="H24" s="177" t="s">
        <v>156</v>
      </c>
      <c r="I24" s="176" t="s">
        <v>156</v>
      </c>
      <c r="J24" s="177" t="s">
        <v>156</v>
      </c>
      <c r="K24" s="176" t="s">
        <v>156</v>
      </c>
      <c r="L24" s="178" t="s">
        <v>156</v>
      </c>
      <c r="M24" s="163" t="s">
        <v>154</v>
      </c>
      <c r="N24" s="53"/>
    </row>
    <row r="25" spans="1:14" ht="4.5" customHeight="1">
      <c r="A25" s="57"/>
      <c r="B25" s="57"/>
      <c r="C25" s="57"/>
      <c r="D25" s="58"/>
      <c r="E25" s="59"/>
      <c r="F25" s="59"/>
      <c r="G25" s="60"/>
      <c r="H25" s="58"/>
      <c r="I25" s="57"/>
      <c r="J25" s="59"/>
      <c r="K25" s="60"/>
      <c r="L25" s="57"/>
      <c r="M25" s="59"/>
      <c r="N25" s="57"/>
    </row>
    <row r="26" spans="1:14" ht="4.5" customHeight="1"/>
    <row r="27" spans="1:14" s="61" customFormat="1" ht="21" customHeight="1">
      <c r="A27" s="51"/>
      <c r="B27" s="51" t="s">
        <v>184</v>
      </c>
      <c r="C27" s="51"/>
      <c r="D27" s="51"/>
      <c r="E27" s="51"/>
      <c r="F27" s="51"/>
      <c r="H27" s="51"/>
      <c r="I27" s="51" t="s">
        <v>185</v>
      </c>
      <c r="J27" s="51"/>
      <c r="K27" s="51"/>
      <c r="L27" s="51"/>
      <c r="M27" s="51"/>
      <c r="N27" s="51"/>
    </row>
    <row r="28" spans="1:14" s="61" customFormat="1" ht="19.5">
      <c r="A28" s="51"/>
      <c r="G28" s="51"/>
      <c r="H28" s="51"/>
      <c r="I28" s="51"/>
      <c r="J28" s="51"/>
      <c r="K28" s="51"/>
      <c r="L28" s="51"/>
      <c r="M28" s="51"/>
      <c r="N28" s="51"/>
    </row>
  </sheetData>
  <mergeCells count="12">
    <mergeCell ref="M11:N11"/>
    <mergeCell ref="E5:F5"/>
    <mergeCell ref="G5:H5"/>
    <mergeCell ref="I5:J5"/>
    <mergeCell ref="K5:L5"/>
    <mergeCell ref="M6:N6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view="pageBreakPreview" zoomScale="70" zoomScaleNormal="100" zoomScaleSheetLayoutView="7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6.09765625" style="25" customWidth="1"/>
    <col min="3" max="3" width="5" style="25" customWidth="1"/>
    <col min="4" max="4" width="8.19921875" style="25" customWidth="1"/>
    <col min="5" max="5" width="11" style="25" customWidth="1"/>
    <col min="6" max="6" width="2.5" style="25" customWidth="1"/>
    <col min="7" max="7" width="13.3984375" style="25" customWidth="1"/>
    <col min="8" max="8" width="2.59765625" style="25" customWidth="1"/>
    <col min="9" max="9" width="16.09765625" style="25" customWidth="1"/>
    <col min="10" max="10" width="15.296875" style="25" customWidth="1"/>
    <col min="11" max="11" width="1.8984375" style="25" customWidth="1"/>
    <col min="12" max="12" width="13.19921875" style="25" customWidth="1"/>
    <col min="13" max="13" width="2.296875" style="7" customWidth="1"/>
    <col min="14" max="14" width="4.19921875" style="7" customWidth="1"/>
    <col min="15" max="256" width="9.09765625" style="7"/>
    <col min="257" max="257" width="1.69921875" style="7" customWidth="1"/>
    <col min="258" max="258" width="6.09765625" style="7" customWidth="1"/>
    <col min="259" max="259" width="5" style="7" customWidth="1"/>
    <col min="260" max="260" width="16.8984375" style="7" customWidth="1"/>
    <col min="261" max="261" width="13.8984375" style="7" customWidth="1"/>
    <col min="262" max="262" width="6.09765625" style="7" customWidth="1"/>
    <col min="263" max="263" width="15.69921875" style="7" customWidth="1"/>
    <col min="264" max="264" width="4.8984375" style="7" customWidth="1"/>
    <col min="265" max="266" width="20.59765625" style="7" customWidth="1"/>
    <col min="267" max="267" width="3.69921875" style="7" customWidth="1"/>
    <col min="268" max="268" width="25.8984375" style="7" customWidth="1"/>
    <col min="269" max="269" width="2.296875" style="7" customWidth="1"/>
    <col min="270" max="270" width="6.09765625" style="7" customWidth="1"/>
    <col min="271" max="512" width="9.09765625" style="7"/>
    <col min="513" max="513" width="1.69921875" style="7" customWidth="1"/>
    <col min="514" max="514" width="6.09765625" style="7" customWidth="1"/>
    <col min="515" max="515" width="5" style="7" customWidth="1"/>
    <col min="516" max="516" width="16.8984375" style="7" customWidth="1"/>
    <col min="517" max="517" width="13.8984375" style="7" customWidth="1"/>
    <col min="518" max="518" width="6.09765625" style="7" customWidth="1"/>
    <col min="519" max="519" width="15.69921875" style="7" customWidth="1"/>
    <col min="520" max="520" width="4.8984375" style="7" customWidth="1"/>
    <col min="521" max="522" width="20.59765625" style="7" customWidth="1"/>
    <col min="523" max="523" width="3.69921875" style="7" customWidth="1"/>
    <col min="524" max="524" width="25.8984375" style="7" customWidth="1"/>
    <col min="525" max="525" width="2.296875" style="7" customWidth="1"/>
    <col min="526" max="526" width="6.09765625" style="7" customWidth="1"/>
    <col min="527" max="768" width="9.09765625" style="7"/>
    <col min="769" max="769" width="1.69921875" style="7" customWidth="1"/>
    <col min="770" max="770" width="6.09765625" style="7" customWidth="1"/>
    <col min="771" max="771" width="5" style="7" customWidth="1"/>
    <col min="772" max="772" width="16.8984375" style="7" customWidth="1"/>
    <col min="773" max="773" width="13.8984375" style="7" customWidth="1"/>
    <col min="774" max="774" width="6.09765625" style="7" customWidth="1"/>
    <col min="775" max="775" width="15.69921875" style="7" customWidth="1"/>
    <col min="776" max="776" width="4.8984375" style="7" customWidth="1"/>
    <col min="777" max="778" width="20.59765625" style="7" customWidth="1"/>
    <col min="779" max="779" width="3.69921875" style="7" customWidth="1"/>
    <col min="780" max="780" width="25.8984375" style="7" customWidth="1"/>
    <col min="781" max="781" width="2.296875" style="7" customWidth="1"/>
    <col min="782" max="782" width="6.09765625" style="7" customWidth="1"/>
    <col min="783" max="1024" width="9.09765625" style="7"/>
    <col min="1025" max="1025" width="1.69921875" style="7" customWidth="1"/>
    <col min="1026" max="1026" width="6.09765625" style="7" customWidth="1"/>
    <col min="1027" max="1027" width="5" style="7" customWidth="1"/>
    <col min="1028" max="1028" width="16.8984375" style="7" customWidth="1"/>
    <col min="1029" max="1029" width="13.8984375" style="7" customWidth="1"/>
    <col min="1030" max="1030" width="6.09765625" style="7" customWidth="1"/>
    <col min="1031" max="1031" width="15.69921875" style="7" customWidth="1"/>
    <col min="1032" max="1032" width="4.8984375" style="7" customWidth="1"/>
    <col min="1033" max="1034" width="20.59765625" style="7" customWidth="1"/>
    <col min="1035" max="1035" width="3.69921875" style="7" customWidth="1"/>
    <col min="1036" max="1036" width="25.8984375" style="7" customWidth="1"/>
    <col min="1037" max="1037" width="2.296875" style="7" customWidth="1"/>
    <col min="1038" max="1038" width="6.09765625" style="7" customWidth="1"/>
    <col min="1039" max="1280" width="9.09765625" style="7"/>
    <col min="1281" max="1281" width="1.69921875" style="7" customWidth="1"/>
    <col min="1282" max="1282" width="6.09765625" style="7" customWidth="1"/>
    <col min="1283" max="1283" width="5" style="7" customWidth="1"/>
    <col min="1284" max="1284" width="16.8984375" style="7" customWidth="1"/>
    <col min="1285" max="1285" width="13.8984375" style="7" customWidth="1"/>
    <col min="1286" max="1286" width="6.09765625" style="7" customWidth="1"/>
    <col min="1287" max="1287" width="15.69921875" style="7" customWidth="1"/>
    <col min="1288" max="1288" width="4.8984375" style="7" customWidth="1"/>
    <col min="1289" max="1290" width="20.59765625" style="7" customWidth="1"/>
    <col min="1291" max="1291" width="3.69921875" style="7" customWidth="1"/>
    <col min="1292" max="1292" width="25.8984375" style="7" customWidth="1"/>
    <col min="1293" max="1293" width="2.296875" style="7" customWidth="1"/>
    <col min="1294" max="1294" width="6.09765625" style="7" customWidth="1"/>
    <col min="1295" max="1536" width="9.09765625" style="7"/>
    <col min="1537" max="1537" width="1.69921875" style="7" customWidth="1"/>
    <col min="1538" max="1538" width="6.09765625" style="7" customWidth="1"/>
    <col min="1539" max="1539" width="5" style="7" customWidth="1"/>
    <col min="1540" max="1540" width="16.8984375" style="7" customWidth="1"/>
    <col min="1541" max="1541" width="13.8984375" style="7" customWidth="1"/>
    <col min="1542" max="1542" width="6.09765625" style="7" customWidth="1"/>
    <col min="1543" max="1543" width="15.69921875" style="7" customWidth="1"/>
    <col min="1544" max="1544" width="4.8984375" style="7" customWidth="1"/>
    <col min="1545" max="1546" width="20.59765625" style="7" customWidth="1"/>
    <col min="1547" max="1547" width="3.69921875" style="7" customWidth="1"/>
    <col min="1548" max="1548" width="25.8984375" style="7" customWidth="1"/>
    <col min="1549" max="1549" width="2.296875" style="7" customWidth="1"/>
    <col min="1550" max="1550" width="6.09765625" style="7" customWidth="1"/>
    <col min="1551" max="1792" width="9.09765625" style="7"/>
    <col min="1793" max="1793" width="1.69921875" style="7" customWidth="1"/>
    <col min="1794" max="1794" width="6.09765625" style="7" customWidth="1"/>
    <col min="1795" max="1795" width="5" style="7" customWidth="1"/>
    <col min="1796" max="1796" width="16.8984375" style="7" customWidth="1"/>
    <col min="1797" max="1797" width="13.8984375" style="7" customWidth="1"/>
    <col min="1798" max="1798" width="6.09765625" style="7" customWidth="1"/>
    <col min="1799" max="1799" width="15.69921875" style="7" customWidth="1"/>
    <col min="1800" max="1800" width="4.8984375" style="7" customWidth="1"/>
    <col min="1801" max="1802" width="20.59765625" style="7" customWidth="1"/>
    <col min="1803" max="1803" width="3.69921875" style="7" customWidth="1"/>
    <col min="1804" max="1804" width="25.8984375" style="7" customWidth="1"/>
    <col min="1805" max="1805" width="2.296875" style="7" customWidth="1"/>
    <col min="1806" max="1806" width="6.09765625" style="7" customWidth="1"/>
    <col min="1807" max="2048" width="9.09765625" style="7"/>
    <col min="2049" max="2049" width="1.69921875" style="7" customWidth="1"/>
    <col min="2050" max="2050" width="6.09765625" style="7" customWidth="1"/>
    <col min="2051" max="2051" width="5" style="7" customWidth="1"/>
    <col min="2052" max="2052" width="16.8984375" style="7" customWidth="1"/>
    <col min="2053" max="2053" width="13.8984375" style="7" customWidth="1"/>
    <col min="2054" max="2054" width="6.09765625" style="7" customWidth="1"/>
    <col min="2055" max="2055" width="15.69921875" style="7" customWidth="1"/>
    <col min="2056" max="2056" width="4.8984375" style="7" customWidth="1"/>
    <col min="2057" max="2058" width="20.59765625" style="7" customWidth="1"/>
    <col min="2059" max="2059" width="3.69921875" style="7" customWidth="1"/>
    <col min="2060" max="2060" width="25.8984375" style="7" customWidth="1"/>
    <col min="2061" max="2061" width="2.296875" style="7" customWidth="1"/>
    <col min="2062" max="2062" width="6.09765625" style="7" customWidth="1"/>
    <col min="2063" max="2304" width="9.09765625" style="7"/>
    <col min="2305" max="2305" width="1.69921875" style="7" customWidth="1"/>
    <col min="2306" max="2306" width="6.09765625" style="7" customWidth="1"/>
    <col min="2307" max="2307" width="5" style="7" customWidth="1"/>
    <col min="2308" max="2308" width="16.8984375" style="7" customWidth="1"/>
    <col min="2309" max="2309" width="13.8984375" style="7" customWidth="1"/>
    <col min="2310" max="2310" width="6.09765625" style="7" customWidth="1"/>
    <col min="2311" max="2311" width="15.69921875" style="7" customWidth="1"/>
    <col min="2312" max="2312" width="4.8984375" style="7" customWidth="1"/>
    <col min="2313" max="2314" width="20.59765625" style="7" customWidth="1"/>
    <col min="2315" max="2315" width="3.69921875" style="7" customWidth="1"/>
    <col min="2316" max="2316" width="25.8984375" style="7" customWidth="1"/>
    <col min="2317" max="2317" width="2.296875" style="7" customWidth="1"/>
    <col min="2318" max="2318" width="6.09765625" style="7" customWidth="1"/>
    <col min="2319" max="2560" width="9.09765625" style="7"/>
    <col min="2561" max="2561" width="1.69921875" style="7" customWidth="1"/>
    <col min="2562" max="2562" width="6.09765625" style="7" customWidth="1"/>
    <col min="2563" max="2563" width="5" style="7" customWidth="1"/>
    <col min="2564" max="2564" width="16.8984375" style="7" customWidth="1"/>
    <col min="2565" max="2565" width="13.8984375" style="7" customWidth="1"/>
    <col min="2566" max="2566" width="6.09765625" style="7" customWidth="1"/>
    <col min="2567" max="2567" width="15.69921875" style="7" customWidth="1"/>
    <col min="2568" max="2568" width="4.8984375" style="7" customWidth="1"/>
    <col min="2569" max="2570" width="20.59765625" style="7" customWidth="1"/>
    <col min="2571" max="2571" width="3.69921875" style="7" customWidth="1"/>
    <col min="2572" max="2572" width="25.8984375" style="7" customWidth="1"/>
    <col min="2573" max="2573" width="2.296875" style="7" customWidth="1"/>
    <col min="2574" max="2574" width="6.09765625" style="7" customWidth="1"/>
    <col min="2575" max="2816" width="9.09765625" style="7"/>
    <col min="2817" max="2817" width="1.69921875" style="7" customWidth="1"/>
    <col min="2818" max="2818" width="6.09765625" style="7" customWidth="1"/>
    <col min="2819" max="2819" width="5" style="7" customWidth="1"/>
    <col min="2820" max="2820" width="16.8984375" style="7" customWidth="1"/>
    <col min="2821" max="2821" width="13.8984375" style="7" customWidth="1"/>
    <col min="2822" max="2822" width="6.09765625" style="7" customWidth="1"/>
    <col min="2823" max="2823" width="15.69921875" style="7" customWidth="1"/>
    <col min="2824" max="2824" width="4.8984375" style="7" customWidth="1"/>
    <col min="2825" max="2826" width="20.59765625" style="7" customWidth="1"/>
    <col min="2827" max="2827" width="3.69921875" style="7" customWidth="1"/>
    <col min="2828" max="2828" width="25.8984375" style="7" customWidth="1"/>
    <col min="2829" max="2829" width="2.296875" style="7" customWidth="1"/>
    <col min="2830" max="2830" width="6.09765625" style="7" customWidth="1"/>
    <col min="2831" max="3072" width="9.09765625" style="7"/>
    <col min="3073" max="3073" width="1.69921875" style="7" customWidth="1"/>
    <col min="3074" max="3074" width="6.09765625" style="7" customWidth="1"/>
    <col min="3075" max="3075" width="5" style="7" customWidth="1"/>
    <col min="3076" max="3076" width="16.8984375" style="7" customWidth="1"/>
    <col min="3077" max="3077" width="13.8984375" style="7" customWidth="1"/>
    <col min="3078" max="3078" width="6.09765625" style="7" customWidth="1"/>
    <col min="3079" max="3079" width="15.69921875" style="7" customWidth="1"/>
    <col min="3080" max="3080" width="4.8984375" style="7" customWidth="1"/>
    <col min="3081" max="3082" width="20.59765625" style="7" customWidth="1"/>
    <col min="3083" max="3083" width="3.69921875" style="7" customWidth="1"/>
    <col min="3084" max="3084" width="25.8984375" style="7" customWidth="1"/>
    <col min="3085" max="3085" width="2.296875" style="7" customWidth="1"/>
    <col min="3086" max="3086" width="6.09765625" style="7" customWidth="1"/>
    <col min="3087" max="3328" width="9.09765625" style="7"/>
    <col min="3329" max="3329" width="1.69921875" style="7" customWidth="1"/>
    <col min="3330" max="3330" width="6.09765625" style="7" customWidth="1"/>
    <col min="3331" max="3331" width="5" style="7" customWidth="1"/>
    <col min="3332" max="3332" width="16.8984375" style="7" customWidth="1"/>
    <col min="3333" max="3333" width="13.8984375" style="7" customWidth="1"/>
    <col min="3334" max="3334" width="6.09765625" style="7" customWidth="1"/>
    <col min="3335" max="3335" width="15.69921875" style="7" customWidth="1"/>
    <col min="3336" max="3336" width="4.8984375" style="7" customWidth="1"/>
    <col min="3337" max="3338" width="20.59765625" style="7" customWidth="1"/>
    <col min="3339" max="3339" width="3.69921875" style="7" customWidth="1"/>
    <col min="3340" max="3340" width="25.8984375" style="7" customWidth="1"/>
    <col min="3341" max="3341" width="2.296875" style="7" customWidth="1"/>
    <col min="3342" max="3342" width="6.09765625" style="7" customWidth="1"/>
    <col min="3343" max="3584" width="9.09765625" style="7"/>
    <col min="3585" max="3585" width="1.69921875" style="7" customWidth="1"/>
    <col min="3586" max="3586" width="6.09765625" style="7" customWidth="1"/>
    <col min="3587" max="3587" width="5" style="7" customWidth="1"/>
    <col min="3588" max="3588" width="16.8984375" style="7" customWidth="1"/>
    <col min="3589" max="3589" width="13.8984375" style="7" customWidth="1"/>
    <col min="3590" max="3590" width="6.09765625" style="7" customWidth="1"/>
    <col min="3591" max="3591" width="15.69921875" style="7" customWidth="1"/>
    <col min="3592" max="3592" width="4.8984375" style="7" customWidth="1"/>
    <col min="3593" max="3594" width="20.59765625" style="7" customWidth="1"/>
    <col min="3595" max="3595" width="3.69921875" style="7" customWidth="1"/>
    <col min="3596" max="3596" width="25.8984375" style="7" customWidth="1"/>
    <col min="3597" max="3597" width="2.296875" style="7" customWidth="1"/>
    <col min="3598" max="3598" width="6.09765625" style="7" customWidth="1"/>
    <col min="3599" max="3840" width="9.09765625" style="7"/>
    <col min="3841" max="3841" width="1.69921875" style="7" customWidth="1"/>
    <col min="3842" max="3842" width="6.09765625" style="7" customWidth="1"/>
    <col min="3843" max="3843" width="5" style="7" customWidth="1"/>
    <col min="3844" max="3844" width="16.8984375" style="7" customWidth="1"/>
    <col min="3845" max="3845" width="13.8984375" style="7" customWidth="1"/>
    <col min="3846" max="3846" width="6.09765625" style="7" customWidth="1"/>
    <col min="3847" max="3847" width="15.69921875" style="7" customWidth="1"/>
    <col min="3848" max="3848" width="4.8984375" style="7" customWidth="1"/>
    <col min="3849" max="3850" width="20.59765625" style="7" customWidth="1"/>
    <col min="3851" max="3851" width="3.69921875" style="7" customWidth="1"/>
    <col min="3852" max="3852" width="25.8984375" style="7" customWidth="1"/>
    <col min="3853" max="3853" width="2.296875" style="7" customWidth="1"/>
    <col min="3854" max="3854" width="6.09765625" style="7" customWidth="1"/>
    <col min="3855" max="4096" width="9.09765625" style="7"/>
    <col min="4097" max="4097" width="1.69921875" style="7" customWidth="1"/>
    <col min="4098" max="4098" width="6.09765625" style="7" customWidth="1"/>
    <col min="4099" max="4099" width="5" style="7" customWidth="1"/>
    <col min="4100" max="4100" width="16.8984375" style="7" customWidth="1"/>
    <col min="4101" max="4101" width="13.8984375" style="7" customWidth="1"/>
    <col min="4102" max="4102" width="6.09765625" style="7" customWidth="1"/>
    <col min="4103" max="4103" width="15.69921875" style="7" customWidth="1"/>
    <col min="4104" max="4104" width="4.8984375" style="7" customWidth="1"/>
    <col min="4105" max="4106" width="20.59765625" style="7" customWidth="1"/>
    <col min="4107" max="4107" width="3.69921875" style="7" customWidth="1"/>
    <col min="4108" max="4108" width="25.8984375" style="7" customWidth="1"/>
    <col min="4109" max="4109" width="2.296875" style="7" customWidth="1"/>
    <col min="4110" max="4110" width="6.09765625" style="7" customWidth="1"/>
    <col min="4111" max="4352" width="9.09765625" style="7"/>
    <col min="4353" max="4353" width="1.69921875" style="7" customWidth="1"/>
    <col min="4354" max="4354" width="6.09765625" style="7" customWidth="1"/>
    <col min="4355" max="4355" width="5" style="7" customWidth="1"/>
    <col min="4356" max="4356" width="16.8984375" style="7" customWidth="1"/>
    <col min="4357" max="4357" width="13.8984375" style="7" customWidth="1"/>
    <col min="4358" max="4358" width="6.09765625" style="7" customWidth="1"/>
    <col min="4359" max="4359" width="15.69921875" style="7" customWidth="1"/>
    <col min="4360" max="4360" width="4.8984375" style="7" customWidth="1"/>
    <col min="4361" max="4362" width="20.59765625" style="7" customWidth="1"/>
    <col min="4363" max="4363" width="3.69921875" style="7" customWidth="1"/>
    <col min="4364" max="4364" width="25.8984375" style="7" customWidth="1"/>
    <col min="4365" max="4365" width="2.296875" style="7" customWidth="1"/>
    <col min="4366" max="4366" width="6.09765625" style="7" customWidth="1"/>
    <col min="4367" max="4608" width="9.09765625" style="7"/>
    <col min="4609" max="4609" width="1.69921875" style="7" customWidth="1"/>
    <col min="4610" max="4610" width="6.09765625" style="7" customWidth="1"/>
    <col min="4611" max="4611" width="5" style="7" customWidth="1"/>
    <col min="4612" max="4612" width="16.8984375" style="7" customWidth="1"/>
    <col min="4613" max="4613" width="13.8984375" style="7" customWidth="1"/>
    <col min="4614" max="4614" width="6.09765625" style="7" customWidth="1"/>
    <col min="4615" max="4615" width="15.69921875" style="7" customWidth="1"/>
    <col min="4616" max="4616" width="4.8984375" style="7" customWidth="1"/>
    <col min="4617" max="4618" width="20.59765625" style="7" customWidth="1"/>
    <col min="4619" max="4619" width="3.69921875" style="7" customWidth="1"/>
    <col min="4620" max="4620" width="25.8984375" style="7" customWidth="1"/>
    <col min="4621" max="4621" width="2.296875" style="7" customWidth="1"/>
    <col min="4622" max="4622" width="6.09765625" style="7" customWidth="1"/>
    <col min="4623" max="4864" width="9.09765625" style="7"/>
    <col min="4865" max="4865" width="1.69921875" style="7" customWidth="1"/>
    <col min="4866" max="4866" width="6.09765625" style="7" customWidth="1"/>
    <col min="4867" max="4867" width="5" style="7" customWidth="1"/>
    <col min="4868" max="4868" width="16.8984375" style="7" customWidth="1"/>
    <col min="4869" max="4869" width="13.8984375" style="7" customWidth="1"/>
    <col min="4870" max="4870" width="6.09765625" style="7" customWidth="1"/>
    <col min="4871" max="4871" width="15.69921875" style="7" customWidth="1"/>
    <col min="4872" max="4872" width="4.8984375" style="7" customWidth="1"/>
    <col min="4873" max="4874" width="20.59765625" style="7" customWidth="1"/>
    <col min="4875" max="4875" width="3.69921875" style="7" customWidth="1"/>
    <col min="4876" max="4876" width="25.8984375" style="7" customWidth="1"/>
    <col min="4877" max="4877" width="2.296875" style="7" customWidth="1"/>
    <col min="4878" max="4878" width="6.09765625" style="7" customWidth="1"/>
    <col min="4879" max="5120" width="9.09765625" style="7"/>
    <col min="5121" max="5121" width="1.69921875" style="7" customWidth="1"/>
    <col min="5122" max="5122" width="6.09765625" style="7" customWidth="1"/>
    <col min="5123" max="5123" width="5" style="7" customWidth="1"/>
    <col min="5124" max="5124" width="16.8984375" style="7" customWidth="1"/>
    <col min="5125" max="5125" width="13.8984375" style="7" customWidth="1"/>
    <col min="5126" max="5126" width="6.09765625" style="7" customWidth="1"/>
    <col min="5127" max="5127" width="15.69921875" style="7" customWidth="1"/>
    <col min="5128" max="5128" width="4.8984375" style="7" customWidth="1"/>
    <col min="5129" max="5130" width="20.59765625" style="7" customWidth="1"/>
    <col min="5131" max="5131" width="3.69921875" style="7" customWidth="1"/>
    <col min="5132" max="5132" width="25.8984375" style="7" customWidth="1"/>
    <col min="5133" max="5133" width="2.296875" style="7" customWidth="1"/>
    <col min="5134" max="5134" width="6.09765625" style="7" customWidth="1"/>
    <col min="5135" max="5376" width="9.09765625" style="7"/>
    <col min="5377" max="5377" width="1.69921875" style="7" customWidth="1"/>
    <col min="5378" max="5378" width="6.09765625" style="7" customWidth="1"/>
    <col min="5379" max="5379" width="5" style="7" customWidth="1"/>
    <col min="5380" max="5380" width="16.8984375" style="7" customWidth="1"/>
    <col min="5381" max="5381" width="13.8984375" style="7" customWidth="1"/>
    <col min="5382" max="5382" width="6.09765625" style="7" customWidth="1"/>
    <col min="5383" max="5383" width="15.69921875" style="7" customWidth="1"/>
    <col min="5384" max="5384" width="4.8984375" style="7" customWidth="1"/>
    <col min="5385" max="5386" width="20.59765625" style="7" customWidth="1"/>
    <col min="5387" max="5387" width="3.69921875" style="7" customWidth="1"/>
    <col min="5388" max="5388" width="25.8984375" style="7" customWidth="1"/>
    <col min="5389" max="5389" width="2.296875" style="7" customWidth="1"/>
    <col min="5390" max="5390" width="6.09765625" style="7" customWidth="1"/>
    <col min="5391" max="5632" width="9.09765625" style="7"/>
    <col min="5633" max="5633" width="1.69921875" style="7" customWidth="1"/>
    <col min="5634" max="5634" width="6.09765625" style="7" customWidth="1"/>
    <col min="5635" max="5635" width="5" style="7" customWidth="1"/>
    <col min="5636" max="5636" width="16.8984375" style="7" customWidth="1"/>
    <col min="5637" max="5637" width="13.8984375" style="7" customWidth="1"/>
    <col min="5638" max="5638" width="6.09765625" style="7" customWidth="1"/>
    <col min="5639" max="5639" width="15.69921875" style="7" customWidth="1"/>
    <col min="5640" max="5640" width="4.8984375" style="7" customWidth="1"/>
    <col min="5641" max="5642" width="20.59765625" style="7" customWidth="1"/>
    <col min="5643" max="5643" width="3.69921875" style="7" customWidth="1"/>
    <col min="5644" max="5644" width="25.8984375" style="7" customWidth="1"/>
    <col min="5645" max="5645" width="2.296875" style="7" customWidth="1"/>
    <col min="5646" max="5646" width="6.09765625" style="7" customWidth="1"/>
    <col min="5647" max="5888" width="9.09765625" style="7"/>
    <col min="5889" max="5889" width="1.69921875" style="7" customWidth="1"/>
    <col min="5890" max="5890" width="6.09765625" style="7" customWidth="1"/>
    <col min="5891" max="5891" width="5" style="7" customWidth="1"/>
    <col min="5892" max="5892" width="16.8984375" style="7" customWidth="1"/>
    <col min="5893" max="5893" width="13.8984375" style="7" customWidth="1"/>
    <col min="5894" max="5894" width="6.09765625" style="7" customWidth="1"/>
    <col min="5895" max="5895" width="15.69921875" style="7" customWidth="1"/>
    <col min="5896" max="5896" width="4.8984375" style="7" customWidth="1"/>
    <col min="5897" max="5898" width="20.59765625" style="7" customWidth="1"/>
    <col min="5899" max="5899" width="3.69921875" style="7" customWidth="1"/>
    <col min="5900" max="5900" width="25.8984375" style="7" customWidth="1"/>
    <col min="5901" max="5901" width="2.296875" style="7" customWidth="1"/>
    <col min="5902" max="5902" width="6.09765625" style="7" customWidth="1"/>
    <col min="5903" max="6144" width="9.09765625" style="7"/>
    <col min="6145" max="6145" width="1.69921875" style="7" customWidth="1"/>
    <col min="6146" max="6146" width="6.09765625" style="7" customWidth="1"/>
    <col min="6147" max="6147" width="5" style="7" customWidth="1"/>
    <col min="6148" max="6148" width="16.8984375" style="7" customWidth="1"/>
    <col min="6149" max="6149" width="13.8984375" style="7" customWidth="1"/>
    <col min="6150" max="6150" width="6.09765625" style="7" customWidth="1"/>
    <col min="6151" max="6151" width="15.69921875" style="7" customWidth="1"/>
    <col min="6152" max="6152" width="4.8984375" style="7" customWidth="1"/>
    <col min="6153" max="6154" width="20.59765625" style="7" customWidth="1"/>
    <col min="6155" max="6155" width="3.69921875" style="7" customWidth="1"/>
    <col min="6156" max="6156" width="25.8984375" style="7" customWidth="1"/>
    <col min="6157" max="6157" width="2.296875" style="7" customWidth="1"/>
    <col min="6158" max="6158" width="6.09765625" style="7" customWidth="1"/>
    <col min="6159" max="6400" width="9.09765625" style="7"/>
    <col min="6401" max="6401" width="1.69921875" style="7" customWidth="1"/>
    <col min="6402" max="6402" width="6.09765625" style="7" customWidth="1"/>
    <col min="6403" max="6403" width="5" style="7" customWidth="1"/>
    <col min="6404" max="6404" width="16.8984375" style="7" customWidth="1"/>
    <col min="6405" max="6405" width="13.8984375" style="7" customWidth="1"/>
    <col min="6406" max="6406" width="6.09765625" style="7" customWidth="1"/>
    <col min="6407" max="6407" width="15.69921875" style="7" customWidth="1"/>
    <col min="6408" max="6408" width="4.8984375" style="7" customWidth="1"/>
    <col min="6409" max="6410" width="20.59765625" style="7" customWidth="1"/>
    <col min="6411" max="6411" width="3.69921875" style="7" customWidth="1"/>
    <col min="6412" max="6412" width="25.8984375" style="7" customWidth="1"/>
    <col min="6413" max="6413" width="2.296875" style="7" customWidth="1"/>
    <col min="6414" max="6414" width="6.09765625" style="7" customWidth="1"/>
    <col min="6415" max="6656" width="9.09765625" style="7"/>
    <col min="6657" max="6657" width="1.69921875" style="7" customWidth="1"/>
    <col min="6658" max="6658" width="6.09765625" style="7" customWidth="1"/>
    <col min="6659" max="6659" width="5" style="7" customWidth="1"/>
    <col min="6660" max="6660" width="16.8984375" style="7" customWidth="1"/>
    <col min="6661" max="6661" width="13.8984375" style="7" customWidth="1"/>
    <col min="6662" max="6662" width="6.09765625" style="7" customWidth="1"/>
    <col min="6663" max="6663" width="15.69921875" style="7" customWidth="1"/>
    <col min="6664" max="6664" width="4.8984375" style="7" customWidth="1"/>
    <col min="6665" max="6666" width="20.59765625" style="7" customWidth="1"/>
    <col min="6667" max="6667" width="3.69921875" style="7" customWidth="1"/>
    <col min="6668" max="6668" width="25.8984375" style="7" customWidth="1"/>
    <col min="6669" max="6669" width="2.296875" style="7" customWidth="1"/>
    <col min="6670" max="6670" width="6.09765625" style="7" customWidth="1"/>
    <col min="6671" max="6912" width="9.09765625" style="7"/>
    <col min="6913" max="6913" width="1.69921875" style="7" customWidth="1"/>
    <col min="6914" max="6914" width="6.09765625" style="7" customWidth="1"/>
    <col min="6915" max="6915" width="5" style="7" customWidth="1"/>
    <col min="6916" max="6916" width="16.8984375" style="7" customWidth="1"/>
    <col min="6917" max="6917" width="13.8984375" style="7" customWidth="1"/>
    <col min="6918" max="6918" width="6.09765625" style="7" customWidth="1"/>
    <col min="6919" max="6919" width="15.69921875" style="7" customWidth="1"/>
    <col min="6920" max="6920" width="4.8984375" style="7" customWidth="1"/>
    <col min="6921" max="6922" width="20.59765625" style="7" customWidth="1"/>
    <col min="6923" max="6923" width="3.69921875" style="7" customWidth="1"/>
    <col min="6924" max="6924" width="25.8984375" style="7" customWidth="1"/>
    <col min="6925" max="6925" width="2.296875" style="7" customWidth="1"/>
    <col min="6926" max="6926" width="6.09765625" style="7" customWidth="1"/>
    <col min="6927" max="7168" width="9.09765625" style="7"/>
    <col min="7169" max="7169" width="1.69921875" style="7" customWidth="1"/>
    <col min="7170" max="7170" width="6.09765625" style="7" customWidth="1"/>
    <col min="7171" max="7171" width="5" style="7" customWidth="1"/>
    <col min="7172" max="7172" width="16.8984375" style="7" customWidth="1"/>
    <col min="7173" max="7173" width="13.8984375" style="7" customWidth="1"/>
    <col min="7174" max="7174" width="6.09765625" style="7" customWidth="1"/>
    <col min="7175" max="7175" width="15.69921875" style="7" customWidth="1"/>
    <col min="7176" max="7176" width="4.8984375" style="7" customWidth="1"/>
    <col min="7177" max="7178" width="20.59765625" style="7" customWidth="1"/>
    <col min="7179" max="7179" width="3.69921875" style="7" customWidth="1"/>
    <col min="7180" max="7180" width="25.8984375" style="7" customWidth="1"/>
    <col min="7181" max="7181" width="2.296875" style="7" customWidth="1"/>
    <col min="7182" max="7182" width="6.09765625" style="7" customWidth="1"/>
    <col min="7183" max="7424" width="9.09765625" style="7"/>
    <col min="7425" max="7425" width="1.69921875" style="7" customWidth="1"/>
    <col min="7426" max="7426" width="6.09765625" style="7" customWidth="1"/>
    <col min="7427" max="7427" width="5" style="7" customWidth="1"/>
    <col min="7428" max="7428" width="16.8984375" style="7" customWidth="1"/>
    <col min="7429" max="7429" width="13.8984375" style="7" customWidth="1"/>
    <col min="7430" max="7430" width="6.09765625" style="7" customWidth="1"/>
    <col min="7431" max="7431" width="15.69921875" style="7" customWidth="1"/>
    <col min="7432" max="7432" width="4.8984375" style="7" customWidth="1"/>
    <col min="7433" max="7434" width="20.59765625" style="7" customWidth="1"/>
    <col min="7435" max="7435" width="3.69921875" style="7" customWidth="1"/>
    <col min="7436" max="7436" width="25.8984375" style="7" customWidth="1"/>
    <col min="7437" max="7437" width="2.296875" style="7" customWidth="1"/>
    <col min="7438" max="7438" width="6.09765625" style="7" customWidth="1"/>
    <col min="7439" max="7680" width="9.09765625" style="7"/>
    <col min="7681" max="7681" width="1.69921875" style="7" customWidth="1"/>
    <col min="7682" max="7682" width="6.09765625" style="7" customWidth="1"/>
    <col min="7683" max="7683" width="5" style="7" customWidth="1"/>
    <col min="7684" max="7684" width="16.8984375" style="7" customWidth="1"/>
    <col min="7685" max="7685" width="13.8984375" style="7" customWidth="1"/>
    <col min="7686" max="7686" width="6.09765625" style="7" customWidth="1"/>
    <col min="7687" max="7687" width="15.69921875" style="7" customWidth="1"/>
    <col min="7688" max="7688" width="4.8984375" style="7" customWidth="1"/>
    <col min="7689" max="7690" width="20.59765625" style="7" customWidth="1"/>
    <col min="7691" max="7691" width="3.69921875" style="7" customWidth="1"/>
    <col min="7692" max="7692" width="25.8984375" style="7" customWidth="1"/>
    <col min="7693" max="7693" width="2.296875" style="7" customWidth="1"/>
    <col min="7694" max="7694" width="6.09765625" style="7" customWidth="1"/>
    <col min="7695" max="7936" width="9.09765625" style="7"/>
    <col min="7937" max="7937" width="1.69921875" style="7" customWidth="1"/>
    <col min="7938" max="7938" width="6.09765625" style="7" customWidth="1"/>
    <col min="7939" max="7939" width="5" style="7" customWidth="1"/>
    <col min="7940" max="7940" width="16.8984375" style="7" customWidth="1"/>
    <col min="7941" max="7941" width="13.8984375" style="7" customWidth="1"/>
    <col min="7942" max="7942" width="6.09765625" style="7" customWidth="1"/>
    <col min="7943" max="7943" width="15.69921875" style="7" customWidth="1"/>
    <col min="7944" max="7944" width="4.8984375" style="7" customWidth="1"/>
    <col min="7945" max="7946" width="20.59765625" style="7" customWidth="1"/>
    <col min="7947" max="7947" width="3.69921875" style="7" customWidth="1"/>
    <col min="7948" max="7948" width="25.8984375" style="7" customWidth="1"/>
    <col min="7949" max="7949" width="2.296875" style="7" customWidth="1"/>
    <col min="7950" max="7950" width="6.09765625" style="7" customWidth="1"/>
    <col min="7951" max="8192" width="9.09765625" style="7"/>
    <col min="8193" max="8193" width="1.69921875" style="7" customWidth="1"/>
    <col min="8194" max="8194" width="6.09765625" style="7" customWidth="1"/>
    <col min="8195" max="8195" width="5" style="7" customWidth="1"/>
    <col min="8196" max="8196" width="16.8984375" style="7" customWidth="1"/>
    <col min="8197" max="8197" width="13.8984375" style="7" customWidth="1"/>
    <col min="8198" max="8198" width="6.09765625" style="7" customWidth="1"/>
    <col min="8199" max="8199" width="15.69921875" style="7" customWidth="1"/>
    <col min="8200" max="8200" width="4.8984375" style="7" customWidth="1"/>
    <col min="8201" max="8202" width="20.59765625" style="7" customWidth="1"/>
    <col min="8203" max="8203" width="3.69921875" style="7" customWidth="1"/>
    <col min="8204" max="8204" width="25.8984375" style="7" customWidth="1"/>
    <col min="8205" max="8205" width="2.296875" style="7" customWidth="1"/>
    <col min="8206" max="8206" width="6.09765625" style="7" customWidth="1"/>
    <col min="8207" max="8448" width="9.09765625" style="7"/>
    <col min="8449" max="8449" width="1.69921875" style="7" customWidth="1"/>
    <col min="8450" max="8450" width="6.09765625" style="7" customWidth="1"/>
    <col min="8451" max="8451" width="5" style="7" customWidth="1"/>
    <col min="8452" max="8452" width="16.8984375" style="7" customWidth="1"/>
    <col min="8453" max="8453" width="13.8984375" style="7" customWidth="1"/>
    <col min="8454" max="8454" width="6.09765625" style="7" customWidth="1"/>
    <col min="8455" max="8455" width="15.69921875" style="7" customWidth="1"/>
    <col min="8456" max="8456" width="4.8984375" style="7" customWidth="1"/>
    <col min="8457" max="8458" width="20.59765625" style="7" customWidth="1"/>
    <col min="8459" max="8459" width="3.69921875" style="7" customWidth="1"/>
    <col min="8460" max="8460" width="25.8984375" style="7" customWidth="1"/>
    <col min="8461" max="8461" width="2.296875" style="7" customWidth="1"/>
    <col min="8462" max="8462" width="6.09765625" style="7" customWidth="1"/>
    <col min="8463" max="8704" width="9.09765625" style="7"/>
    <col min="8705" max="8705" width="1.69921875" style="7" customWidth="1"/>
    <col min="8706" max="8706" width="6.09765625" style="7" customWidth="1"/>
    <col min="8707" max="8707" width="5" style="7" customWidth="1"/>
    <col min="8708" max="8708" width="16.8984375" style="7" customWidth="1"/>
    <col min="8709" max="8709" width="13.8984375" style="7" customWidth="1"/>
    <col min="8710" max="8710" width="6.09765625" style="7" customWidth="1"/>
    <col min="8711" max="8711" width="15.69921875" style="7" customWidth="1"/>
    <col min="8712" max="8712" width="4.8984375" style="7" customWidth="1"/>
    <col min="8713" max="8714" width="20.59765625" style="7" customWidth="1"/>
    <col min="8715" max="8715" width="3.69921875" style="7" customWidth="1"/>
    <col min="8716" max="8716" width="25.8984375" style="7" customWidth="1"/>
    <col min="8717" max="8717" width="2.296875" style="7" customWidth="1"/>
    <col min="8718" max="8718" width="6.09765625" style="7" customWidth="1"/>
    <col min="8719" max="8960" width="9.09765625" style="7"/>
    <col min="8961" max="8961" width="1.69921875" style="7" customWidth="1"/>
    <col min="8962" max="8962" width="6.09765625" style="7" customWidth="1"/>
    <col min="8963" max="8963" width="5" style="7" customWidth="1"/>
    <col min="8964" max="8964" width="16.8984375" style="7" customWidth="1"/>
    <col min="8965" max="8965" width="13.8984375" style="7" customWidth="1"/>
    <col min="8966" max="8966" width="6.09765625" style="7" customWidth="1"/>
    <col min="8967" max="8967" width="15.69921875" style="7" customWidth="1"/>
    <col min="8968" max="8968" width="4.8984375" style="7" customWidth="1"/>
    <col min="8969" max="8970" width="20.59765625" style="7" customWidth="1"/>
    <col min="8971" max="8971" width="3.69921875" style="7" customWidth="1"/>
    <col min="8972" max="8972" width="25.8984375" style="7" customWidth="1"/>
    <col min="8973" max="8973" width="2.296875" style="7" customWidth="1"/>
    <col min="8974" max="8974" width="6.09765625" style="7" customWidth="1"/>
    <col min="8975" max="9216" width="9.09765625" style="7"/>
    <col min="9217" max="9217" width="1.69921875" style="7" customWidth="1"/>
    <col min="9218" max="9218" width="6.09765625" style="7" customWidth="1"/>
    <col min="9219" max="9219" width="5" style="7" customWidth="1"/>
    <col min="9220" max="9220" width="16.8984375" style="7" customWidth="1"/>
    <col min="9221" max="9221" width="13.8984375" style="7" customWidth="1"/>
    <col min="9222" max="9222" width="6.09765625" style="7" customWidth="1"/>
    <col min="9223" max="9223" width="15.69921875" style="7" customWidth="1"/>
    <col min="9224" max="9224" width="4.8984375" style="7" customWidth="1"/>
    <col min="9225" max="9226" width="20.59765625" style="7" customWidth="1"/>
    <col min="9227" max="9227" width="3.69921875" style="7" customWidth="1"/>
    <col min="9228" max="9228" width="25.8984375" style="7" customWidth="1"/>
    <col min="9229" max="9229" width="2.296875" style="7" customWidth="1"/>
    <col min="9230" max="9230" width="6.09765625" style="7" customWidth="1"/>
    <col min="9231" max="9472" width="9.09765625" style="7"/>
    <col min="9473" max="9473" width="1.69921875" style="7" customWidth="1"/>
    <col min="9474" max="9474" width="6.09765625" style="7" customWidth="1"/>
    <col min="9475" max="9475" width="5" style="7" customWidth="1"/>
    <col min="9476" max="9476" width="16.8984375" style="7" customWidth="1"/>
    <col min="9477" max="9477" width="13.8984375" style="7" customWidth="1"/>
    <col min="9478" max="9478" width="6.09765625" style="7" customWidth="1"/>
    <col min="9479" max="9479" width="15.69921875" style="7" customWidth="1"/>
    <col min="9480" max="9480" width="4.8984375" style="7" customWidth="1"/>
    <col min="9481" max="9482" width="20.59765625" style="7" customWidth="1"/>
    <col min="9483" max="9483" width="3.69921875" style="7" customWidth="1"/>
    <col min="9484" max="9484" width="25.8984375" style="7" customWidth="1"/>
    <col min="9485" max="9485" width="2.296875" style="7" customWidth="1"/>
    <col min="9486" max="9486" width="6.09765625" style="7" customWidth="1"/>
    <col min="9487" max="9728" width="9.09765625" style="7"/>
    <col min="9729" max="9729" width="1.69921875" style="7" customWidth="1"/>
    <col min="9730" max="9730" width="6.09765625" style="7" customWidth="1"/>
    <col min="9731" max="9731" width="5" style="7" customWidth="1"/>
    <col min="9732" max="9732" width="16.8984375" style="7" customWidth="1"/>
    <col min="9733" max="9733" width="13.8984375" style="7" customWidth="1"/>
    <col min="9734" max="9734" width="6.09765625" style="7" customWidth="1"/>
    <col min="9735" max="9735" width="15.69921875" style="7" customWidth="1"/>
    <col min="9736" max="9736" width="4.8984375" style="7" customWidth="1"/>
    <col min="9737" max="9738" width="20.59765625" style="7" customWidth="1"/>
    <col min="9739" max="9739" width="3.69921875" style="7" customWidth="1"/>
    <col min="9740" max="9740" width="25.8984375" style="7" customWidth="1"/>
    <col min="9741" max="9741" width="2.296875" style="7" customWidth="1"/>
    <col min="9742" max="9742" width="6.09765625" style="7" customWidth="1"/>
    <col min="9743" max="9984" width="9.09765625" style="7"/>
    <col min="9985" max="9985" width="1.69921875" style="7" customWidth="1"/>
    <col min="9986" max="9986" width="6.09765625" style="7" customWidth="1"/>
    <col min="9987" max="9987" width="5" style="7" customWidth="1"/>
    <col min="9988" max="9988" width="16.8984375" style="7" customWidth="1"/>
    <col min="9989" max="9989" width="13.8984375" style="7" customWidth="1"/>
    <col min="9990" max="9990" width="6.09765625" style="7" customWidth="1"/>
    <col min="9991" max="9991" width="15.69921875" style="7" customWidth="1"/>
    <col min="9992" max="9992" width="4.8984375" style="7" customWidth="1"/>
    <col min="9993" max="9994" width="20.59765625" style="7" customWidth="1"/>
    <col min="9995" max="9995" width="3.69921875" style="7" customWidth="1"/>
    <col min="9996" max="9996" width="25.8984375" style="7" customWidth="1"/>
    <col min="9997" max="9997" width="2.296875" style="7" customWidth="1"/>
    <col min="9998" max="9998" width="6.09765625" style="7" customWidth="1"/>
    <col min="9999" max="10240" width="9.09765625" style="7"/>
    <col min="10241" max="10241" width="1.69921875" style="7" customWidth="1"/>
    <col min="10242" max="10242" width="6.09765625" style="7" customWidth="1"/>
    <col min="10243" max="10243" width="5" style="7" customWidth="1"/>
    <col min="10244" max="10244" width="16.8984375" style="7" customWidth="1"/>
    <col min="10245" max="10245" width="13.8984375" style="7" customWidth="1"/>
    <col min="10246" max="10246" width="6.09765625" style="7" customWidth="1"/>
    <col min="10247" max="10247" width="15.69921875" style="7" customWidth="1"/>
    <col min="10248" max="10248" width="4.8984375" style="7" customWidth="1"/>
    <col min="10249" max="10250" width="20.59765625" style="7" customWidth="1"/>
    <col min="10251" max="10251" width="3.69921875" style="7" customWidth="1"/>
    <col min="10252" max="10252" width="25.8984375" style="7" customWidth="1"/>
    <col min="10253" max="10253" width="2.296875" style="7" customWidth="1"/>
    <col min="10254" max="10254" width="6.09765625" style="7" customWidth="1"/>
    <col min="10255" max="10496" width="9.09765625" style="7"/>
    <col min="10497" max="10497" width="1.69921875" style="7" customWidth="1"/>
    <col min="10498" max="10498" width="6.09765625" style="7" customWidth="1"/>
    <col min="10499" max="10499" width="5" style="7" customWidth="1"/>
    <col min="10500" max="10500" width="16.8984375" style="7" customWidth="1"/>
    <col min="10501" max="10501" width="13.8984375" style="7" customWidth="1"/>
    <col min="10502" max="10502" width="6.09765625" style="7" customWidth="1"/>
    <col min="10503" max="10503" width="15.69921875" style="7" customWidth="1"/>
    <col min="10504" max="10504" width="4.8984375" style="7" customWidth="1"/>
    <col min="10505" max="10506" width="20.59765625" style="7" customWidth="1"/>
    <col min="10507" max="10507" width="3.69921875" style="7" customWidth="1"/>
    <col min="10508" max="10508" width="25.8984375" style="7" customWidth="1"/>
    <col min="10509" max="10509" width="2.296875" style="7" customWidth="1"/>
    <col min="10510" max="10510" width="6.09765625" style="7" customWidth="1"/>
    <col min="10511" max="10752" width="9.09765625" style="7"/>
    <col min="10753" max="10753" width="1.69921875" style="7" customWidth="1"/>
    <col min="10754" max="10754" width="6.09765625" style="7" customWidth="1"/>
    <col min="10755" max="10755" width="5" style="7" customWidth="1"/>
    <col min="10756" max="10756" width="16.8984375" style="7" customWidth="1"/>
    <col min="10757" max="10757" width="13.8984375" style="7" customWidth="1"/>
    <col min="10758" max="10758" width="6.09765625" style="7" customWidth="1"/>
    <col min="10759" max="10759" width="15.69921875" style="7" customWidth="1"/>
    <col min="10760" max="10760" width="4.8984375" style="7" customWidth="1"/>
    <col min="10761" max="10762" width="20.59765625" style="7" customWidth="1"/>
    <col min="10763" max="10763" width="3.69921875" style="7" customWidth="1"/>
    <col min="10764" max="10764" width="25.8984375" style="7" customWidth="1"/>
    <col min="10765" max="10765" width="2.296875" style="7" customWidth="1"/>
    <col min="10766" max="10766" width="6.09765625" style="7" customWidth="1"/>
    <col min="10767" max="11008" width="9.09765625" style="7"/>
    <col min="11009" max="11009" width="1.69921875" style="7" customWidth="1"/>
    <col min="11010" max="11010" width="6.09765625" style="7" customWidth="1"/>
    <col min="11011" max="11011" width="5" style="7" customWidth="1"/>
    <col min="11012" max="11012" width="16.8984375" style="7" customWidth="1"/>
    <col min="11013" max="11013" width="13.8984375" style="7" customWidth="1"/>
    <col min="11014" max="11014" width="6.09765625" style="7" customWidth="1"/>
    <col min="11015" max="11015" width="15.69921875" style="7" customWidth="1"/>
    <col min="11016" max="11016" width="4.8984375" style="7" customWidth="1"/>
    <col min="11017" max="11018" width="20.59765625" style="7" customWidth="1"/>
    <col min="11019" max="11019" width="3.69921875" style="7" customWidth="1"/>
    <col min="11020" max="11020" width="25.8984375" style="7" customWidth="1"/>
    <col min="11021" max="11021" width="2.296875" style="7" customWidth="1"/>
    <col min="11022" max="11022" width="6.09765625" style="7" customWidth="1"/>
    <col min="11023" max="11264" width="9.09765625" style="7"/>
    <col min="11265" max="11265" width="1.69921875" style="7" customWidth="1"/>
    <col min="11266" max="11266" width="6.09765625" style="7" customWidth="1"/>
    <col min="11267" max="11267" width="5" style="7" customWidth="1"/>
    <col min="11268" max="11268" width="16.8984375" style="7" customWidth="1"/>
    <col min="11269" max="11269" width="13.8984375" style="7" customWidth="1"/>
    <col min="11270" max="11270" width="6.09765625" style="7" customWidth="1"/>
    <col min="11271" max="11271" width="15.69921875" style="7" customWidth="1"/>
    <col min="11272" max="11272" width="4.8984375" style="7" customWidth="1"/>
    <col min="11273" max="11274" width="20.59765625" style="7" customWidth="1"/>
    <col min="11275" max="11275" width="3.69921875" style="7" customWidth="1"/>
    <col min="11276" max="11276" width="25.8984375" style="7" customWidth="1"/>
    <col min="11277" max="11277" width="2.296875" style="7" customWidth="1"/>
    <col min="11278" max="11278" width="6.09765625" style="7" customWidth="1"/>
    <col min="11279" max="11520" width="9.09765625" style="7"/>
    <col min="11521" max="11521" width="1.69921875" style="7" customWidth="1"/>
    <col min="11522" max="11522" width="6.09765625" style="7" customWidth="1"/>
    <col min="11523" max="11523" width="5" style="7" customWidth="1"/>
    <col min="11524" max="11524" width="16.8984375" style="7" customWidth="1"/>
    <col min="11525" max="11525" width="13.8984375" style="7" customWidth="1"/>
    <col min="11526" max="11526" width="6.09765625" style="7" customWidth="1"/>
    <col min="11527" max="11527" width="15.69921875" style="7" customWidth="1"/>
    <col min="11528" max="11528" width="4.8984375" style="7" customWidth="1"/>
    <col min="11529" max="11530" width="20.59765625" style="7" customWidth="1"/>
    <col min="11531" max="11531" width="3.69921875" style="7" customWidth="1"/>
    <col min="11532" max="11532" width="25.8984375" style="7" customWidth="1"/>
    <col min="11533" max="11533" width="2.296875" style="7" customWidth="1"/>
    <col min="11534" max="11534" width="6.09765625" style="7" customWidth="1"/>
    <col min="11535" max="11776" width="9.09765625" style="7"/>
    <col min="11777" max="11777" width="1.69921875" style="7" customWidth="1"/>
    <col min="11778" max="11778" width="6.09765625" style="7" customWidth="1"/>
    <col min="11779" max="11779" width="5" style="7" customWidth="1"/>
    <col min="11780" max="11780" width="16.8984375" style="7" customWidth="1"/>
    <col min="11781" max="11781" width="13.8984375" style="7" customWidth="1"/>
    <col min="11782" max="11782" width="6.09765625" style="7" customWidth="1"/>
    <col min="11783" max="11783" width="15.69921875" style="7" customWidth="1"/>
    <col min="11784" max="11784" width="4.8984375" style="7" customWidth="1"/>
    <col min="11785" max="11786" width="20.59765625" style="7" customWidth="1"/>
    <col min="11787" max="11787" width="3.69921875" style="7" customWidth="1"/>
    <col min="11788" max="11788" width="25.8984375" style="7" customWidth="1"/>
    <col min="11789" max="11789" width="2.296875" style="7" customWidth="1"/>
    <col min="11790" max="11790" width="6.09765625" style="7" customWidth="1"/>
    <col min="11791" max="12032" width="9.09765625" style="7"/>
    <col min="12033" max="12033" width="1.69921875" style="7" customWidth="1"/>
    <col min="12034" max="12034" width="6.09765625" style="7" customWidth="1"/>
    <col min="12035" max="12035" width="5" style="7" customWidth="1"/>
    <col min="12036" max="12036" width="16.8984375" style="7" customWidth="1"/>
    <col min="12037" max="12037" width="13.8984375" style="7" customWidth="1"/>
    <col min="12038" max="12038" width="6.09765625" style="7" customWidth="1"/>
    <col min="12039" max="12039" width="15.69921875" style="7" customWidth="1"/>
    <col min="12040" max="12040" width="4.8984375" style="7" customWidth="1"/>
    <col min="12041" max="12042" width="20.59765625" style="7" customWidth="1"/>
    <col min="12043" max="12043" width="3.69921875" style="7" customWidth="1"/>
    <col min="12044" max="12044" width="25.8984375" style="7" customWidth="1"/>
    <col min="12045" max="12045" width="2.296875" style="7" customWidth="1"/>
    <col min="12046" max="12046" width="6.09765625" style="7" customWidth="1"/>
    <col min="12047" max="12288" width="9.09765625" style="7"/>
    <col min="12289" max="12289" width="1.69921875" style="7" customWidth="1"/>
    <col min="12290" max="12290" width="6.09765625" style="7" customWidth="1"/>
    <col min="12291" max="12291" width="5" style="7" customWidth="1"/>
    <col min="12292" max="12292" width="16.8984375" style="7" customWidth="1"/>
    <col min="12293" max="12293" width="13.8984375" style="7" customWidth="1"/>
    <col min="12294" max="12294" width="6.09765625" style="7" customWidth="1"/>
    <col min="12295" max="12295" width="15.69921875" style="7" customWidth="1"/>
    <col min="12296" max="12296" width="4.8984375" style="7" customWidth="1"/>
    <col min="12297" max="12298" width="20.59765625" style="7" customWidth="1"/>
    <col min="12299" max="12299" width="3.69921875" style="7" customWidth="1"/>
    <col min="12300" max="12300" width="25.8984375" style="7" customWidth="1"/>
    <col min="12301" max="12301" width="2.296875" style="7" customWidth="1"/>
    <col min="12302" max="12302" width="6.09765625" style="7" customWidth="1"/>
    <col min="12303" max="12544" width="9.09765625" style="7"/>
    <col min="12545" max="12545" width="1.69921875" style="7" customWidth="1"/>
    <col min="12546" max="12546" width="6.09765625" style="7" customWidth="1"/>
    <col min="12547" max="12547" width="5" style="7" customWidth="1"/>
    <col min="12548" max="12548" width="16.8984375" style="7" customWidth="1"/>
    <col min="12549" max="12549" width="13.8984375" style="7" customWidth="1"/>
    <col min="12550" max="12550" width="6.09765625" style="7" customWidth="1"/>
    <col min="12551" max="12551" width="15.69921875" style="7" customWidth="1"/>
    <col min="12552" max="12552" width="4.8984375" style="7" customWidth="1"/>
    <col min="12553" max="12554" width="20.59765625" style="7" customWidth="1"/>
    <col min="12555" max="12555" width="3.69921875" style="7" customWidth="1"/>
    <col min="12556" max="12556" width="25.8984375" style="7" customWidth="1"/>
    <col min="12557" max="12557" width="2.296875" style="7" customWidth="1"/>
    <col min="12558" max="12558" width="6.09765625" style="7" customWidth="1"/>
    <col min="12559" max="12800" width="9.09765625" style="7"/>
    <col min="12801" max="12801" width="1.69921875" style="7" customWidth="1"/>
    <col min="12802" max="12802" width="6.09765625" style="7" customWidth="1"/>
    <col min="12803" max="12803" width="5" style="7" customWidth="1"/>
    <col min="12804" max="12804" width="16.8984375" style="7" customWidth="1"/>
    <col min="12805" max="12805" width="13.8984375" style="7" customWidth="1"/>
    <col min="12806" max="12806" width="6.09765625" style="7" customWidth="1"/>
    <col min="12807" max="12807" width="15.69921875" style="7" customWidth="1"/>
    <col min="12808" max="12808" width="4.8984375" style="7" customWidth="1"/>
    <col min="12809" max="12810" width="20.59765625" style="7" customWidth="1"/>
    <col min="12811" max="12811" width="3.69921875" style="7" customWidth="1"/>
    <col min="12812" max="12812" width="25.8984375" style="7" customWidth="1"/>
    <col min="12813" max="12813" width="2.296875" style="7" customWidth="1"/>
    <col min="12814" max="12814" width="6.09765625" style="7" customWidth="1"/>
    <col min="12815" max="13056" width="9.09765625" style="7"/>
    <col min="13057" max="13057" width="1.69921875" style="7" customWidth="1"/>
    <col min="13058" max="13058" width="6.09765625" style="7" customWidth="1"/>
    <col min="13059" max="13059" width="5" style="7" customWidth="1"/>
    <col min="13060" max="13060" width="16.8984375" style="7" customWidth="1"/>
    <col min="13061" max="13061" width="13.8984375" style="7" customWidth="1"/>
    <col min="13062" max="13062" width="6.09765625" style="7" customWidth="1"/>
    <col min="13063" max="13063" width="15.69921875" style="7" customWidth="1"/>
    <col min="13064" max="13064" width="4.8984375" style="7" customWidth="1"/>
    <col min="13065" max="13066" width="20.59765625" style="7" customWidth="1"/>
    <col min="13067" max="13067" width="3.69921875" style="7" customWidth="1"/>
    <col min="13068" max="13068" width="25.8984375" style="7" customWidth="1"/>
    <col min="13069" max="13069" width="2.296875" style="7" customWidth="1"/>
    <col min="13070" max="13070" width="6.09765625" style="7" customWidth="1"/>
    <col min="13071" max="13312" width="9.09765625" style="7"/>
    <col min="13313" max="13313" width="1.69921875" style="7" customWidth="1"/>
    <col min="13314" max="13314" width="6.09765625" style="7" customWidth="1"/>
    <col min="13315" max="13315" width="5" style="7" customWidth="1"/>
    <col min="13316" max="13316" width="16.8984375" style="7" customWidth="1"/>
    <col min="13317" max="13317" width="13.8984375" style="7" customWidth="1"/>
    <col min="13318" max="13318" width="6.09765625" style="7" customWidth="1"/>
    <col min="13319" max="13319" width="15.69921875" style="7" customWidth="1"/>
    <col min="13320" max="13320" width="4.8984375" style="7" customWidth="1"/>
    <col min="13321" max="13322" width="20.59765625" style="7" customWidth="1"/>
    <col min="13323" max="13323" width="3.69921875" style="7" customWidth="1"/>
    <col min="13324" max="13324" width="25.8984375" style="7" customWidth="1"/>
    <col min="13325" max="13325" width="2.296875" style="7" customWidth="1"/>
    <col min="13326" max="13326" width="6.09765625" style="7" customWidth="1"/>
    <col min="13327" max="13568" width="9.09765625" style="7"/>
    <col min="13569" max="13569" width="1.69921875" style="7" customWidth="1"/>
    <col min="13570" max="13570" width="6.09765625" style="7" customWidth="1"/>
    <col min="13571" max="13571" width="5" style="7" customWidth="1"/>
    <col min="13572" max="13572" width="16.8984375" style="7" customWidth="1"/>
    <col min="13573" max="13573" width="13.8984375" style="7" customWidth="1"/>
    <col min="13574" max="13574" width="6.09765625" style="7" customWidth="1"/>
    <col min="13575" max="13575" width="15.69921875" style="7" customWidth="1"/>
    <col min="13576" max="13576" width="4.8984375" style="7" customWidth="1"/>
    <col min="13577" max="13578" width="20.59765625" style="7" customWidth="1"/>
    <col min="13579" max="13579" width="3.69921875" style="7" customWidth="1"/>
    <col min="13580" max="13580" width="25.8984375" style="7" customWidth="1"/>
    <col min="13581" max="13581" width="2.296875" style="7" customWidth="1"/>
    <col min="13582" max="13582" width="6.09765625" style="7" customWidth="1"/>
    <col min="13583" max="13824" width="9.09765625" style="7"/>
    <col min="13825" max="13825" width="1.69921875" style="7" customWidth="1"/>
    <col min="13826" max="13826" width="6.09765625" style="7" customWidth="1"/>
    <col min="13827" max="13827" width="5" style="7" customWidth="1"/>
    <col min="13828" max="13828" width="16.8984375" style="7" customWidth="1"/>
    <col min="13829" max="13829" width="13.8984375" style="7" customWidth="1"/>
    <col min="13830" max="13830" width="6.09765625" style="7" customWidth="1"/>
    <col min="13831" max="13831" width="15.69921875" style="7" customWidth="1"/>
    <col min="13832" max="13832" width="4.8984375" style="7" customWidth="1"/>
    <col min="13833" max="13834" width="20.59765625" style="7" customWidth="1"/>
    <col min="13835" max="13835" width="3.69921875" style="7" customWidth="1"/>
    <col min="13836" max="13836" width="25.8984375" style="7" customWidth="1"/>
    <col min="13837" max="13837" width="2.296875" style="7" customWidth="1"/>
    <col min="13838" max="13838" width="6.09765625" style="7" customWidth="1"/>
    <col min="13839" max="14080" width="9.09765625" style="7"/>
    <col min="14081" max="14081" width="1.69921875" style="7" customWidth="1"/>
    <col min="14082" max="14082" width="6.09765625" style="7" customWidth="1"/>
    <col min="14083" max="14083" width="5" style="7" customWidth="1"/>
    <col min="14084" max="14084" width="16.8984375" style="7" customWidth="1"/>
    <col min="14085" max="14085" width="13.8984375" style="7" customWidth="1"/>
    <col min="14086" max="14086" width="6.09765625" style="7" customWidth="1"/>
    <col min="14087" max="14087" width="15.69921875" style="7" customWidth="1"/>
    <col min="14088" max="14088" width="4.8984375" style="7" customWidth="1"/>
    <col min="14089" max="14090" width="20.59765625" style="7" customWidth="1"/>
    <col min="14091" max="14091" width="3.69921875" style="7" customWidth="1"/>
    <col min="14092" max="14092" width="25.8984375" style="7" customWidth="1"/>
    <col min="14093" max="14093" width="2.296875" style="7" customWidth="1"/>
    <col min="14094" max="14094" width="6.09765625" style="7" customWidth="1"/>
    <col min="14095" max="14336" width="9.09765625" style="7"/>
    <col min="14337" max="14337" width="1.69921875" style="7" customWidth="1"/>
    <col min="14338" max="14338" width="6.09765625" style="7" customWidth="1"/>
    <col min="14339" max="14339" width="5" style="7" customWidth="1"/>
    <col min="14340" max="14340" width="16.8984375" style="7" customWidth="1"/>
    <col min="14341" max="14341" width="13.8984375" style="7" customWidth="1"/>
    <col min="14342" max="14342" width="6.09765625" style="7" customWidth="1"/>
    <col min="14343" max="14343" width="15.69921875" style="7" customWidth="1"/>
    <col min="14344" max="14344" width="4.8984375" style="7" customWidth="1"/>
    <col min="14345" max="14346" width="20.59765625" style="7" customWidth="1"/>
    <col min="14347" max="14347" width="3.69921875" style="7" customWidth="1"/>
    <col min="14348" max="14348" width="25.8984375" style="7" customWidth="1"/>
    <col min="14349" max="14349" width="2.296875" style="7" customWidth="1"/>
    <col min="14350" max="14350" width="6.09765625" style="7" customWidth="1"/>
    <col min="14351" max="14592" width="9.09765625" style="7"/>
    <col min="14593" max="14593" width="1.69921875" style="7" customWidth="1"/>
    <col min="14594" max="14594" width="6.09765625" style="7" customWidth="1"/>
    <col min="14595" max="14595" width="5" style="7" customWidth="1"/>
    <col min="14596" max="14596" width="16.8984375" style="7" customWidth="1"/>
    <col min="14597" max="14597" width="13.8984375" style="7" customWidth="1"/>
    <col min="14598" max="14598" width="6.09765625" style="7" customWidth="1"/>
    <col min="14599" max="14599" width="15.69921875" style="7" customWidth="1"/>
    <col min="14600" max="14600" width="4.8984375" style="7" customWidth="1"/>
    <col min="14601" max="14602" width="20.59765625" style="7" customWidth="1"/>
    <col min="14603" max="14603" width="3.69921875" style="7" customWidth="1"/>
    <col min="14604" max="14604" width="25.8984375" style="7" customWidth="1"/>
    <col min="14605" max="14605" width="2.296875" style="7" customWidth="1"/>
    <col min="14606" max="14606" width="6.09765625" style="7" customWidth="1"/>
    <col min="14607" max="14848" width="9.09765625" style="7"/>
    <col min="14849" max="14849" width="1.69921875" style="7" customWidth="1"/>
    <col min="14850" max="14850" width="6.09765625" style="7" customWidth="1"/>
    <col min="14851" max="14851" width="5" style="7" customWidth="1"/>
    <col min="14852" max="14852" width="16.8984375" style="7" customWidth="1"/>
    <col min="14853" max="14853" width="13.8984375" style="7" customWidth="1"/>
    <col min="14854" max="14854" width="6.09765625" style="7" customWidth="1"/>
    <col min="14855" max="14855" width="15.69921875" style="7" customWidth="1"/>
    <col min="14856" max="14856" width="4.8984375" style="7" customWidth="1"/>
    <col min="14857" max="14858" width="20.59765625" style="7" customWidth="1"/>
    <col min="14859" max="14859" width="3.69921875" style="7" customWidth="1"/>
    <col min="14860" max="14860" width="25.8984375" style="7" customWidth="1"/>
    <col min="14861" max="14861" width="2.296875" style="7" customWidth="1"/>
    <col min="14862" max="14862" width="6.09765625" style="7" customWidth="1"/>
    <col min="14863" max="15104" width="9.09765625" style="7"/>
    <col min="15105" max="15105" width="1.69921875" style="7" customWidth="1"/>
    <col min="15106" max="15106" width="6.09765625" style="7" customWidth="1"/>
    <col min="15107" max="15107" width="5" style="7" customWidth="1"/>
    <col min="15108" max="15108" width="16.8984375" style="7" customWidth="1"/>
    <col min="15109" max="15109" width="13.8984375" style="7" customWidth="1"/>
    <col min="15110" max="15110" width="6.09765625" style="7" customWidth="1"/>
    <col min="15111" max="15111" width="15.69921875" style="7" customWidth="1"/>
    <col min="15112" max="15112" width="4.8984375" style="7" customWidth="1"/>
    <col min="15113" max="15114" width="20.59765625" style="7" customWidth="1"/>
    <col min="15115" max="15115" width="3.69921875" style="7" customWidth="1"/>
    <col min="15116" max="15116" width="25.8984375" style="7" customWidth="1"/>
    <col min="15117" max="15117" width="2.296875" style="7" customWidth="1"/>
    <col min="15118" max="15118" width="6.09765625" style="7" customWidth="1"/>
    <col min="15119" max="15360" width="9.09765625" style="7"/>
    <col min="15361" max="15361" width="1.69921875" style="7" customWidth="1"/>
    <col min="15362" max="15362" width="6.09765625" style="7" customWidth="1"/>
    <col min="15363" max="15363" width="5" style="7" customWidth="1"/>
    <col min="15364" max="15364" width="16.8984375" style="7" customWidth="1"/>
    <col min="15365" max="15365" width="13.8984375" style="7" customWidth="1"/>
    <col min="15366" max="15366" width="6.09765625" style="7" customWidth="1"/>
    <col min="15367" max="15367" width="15.69921875" style="7" customWidth="1"/>
    <col min="15368" max="15368" width="4.8984375" style="7" customWidth="1"/>
    <col min="15369" max="15370" width="20.59765625" style="7" customWidth="1"/>
    <col min="15371" max="15371" width="3.69921875" style="7" customWidth="1"/>
    <col min="15372" max="15372" width="25.8984375" style="7" customWidth="1"/>
    <col min="15373" max="15373" width="2.296875" style="7" customWidth="1"/>
    <col min="15374" max="15374" width="6.09765625" style="7" customWidth="1"/>
    <col min="15375" max="15616" width="9.09765625" style="7"/>
    <col min="15617" max="15617" width="1.69921875" style="7" customWidth="1"/>
    <col min="15618" max="15618" width="6.09765625" style="7" customWidth="1"/>
    <col min="15619" max="15619" width="5" style="7" customWidth="1"/>
    <col min="15620" max="15620" width="16.8984375" style="7" customWidth="1"/>
    <col min="15621" max="15621" width="13.8984375" style="7" customWidth="1"/>
    <col min="15622" max="15622" width="6.09765625" style="7" customWidth="1"/>
    <col min="15623" max="15623" width="15.69921875" style="7" customWidth="1"/>
    <col min="15624" max="15624" width="4.8984375" style="7" customWidth="1"/>
    <col min="15625" max="15626" width="20.59765625" style="7" customWidth="1"/>
    <col min="15627" max="15627" width="3.69921875" style="7" customWidth="1"/>
    <col min="15628" max="15628" width="25.8984375" style="7" customWidth="1"/>
    <col min="15629" max="15629" width="2.296875" style="7" customWidth="1"/>
    <col min="15630" max="15630" width="6.09765625" style="7" customWidth="1"/>
    <col min="15631" max="15872" width="9.09765625" style="7"/>
    <col min="15873" max="15873" width="1.69921875" style="7" customWidth="1"/>
    <col min="15874" max="15874" width="6.09765625" style="7" customWidth="1"/>
    <col min="15875" max="15875" width="5" style="7" customWidth="1"/>
    <col min="15876" max="15876" width="16.8984375" style="7" customWidth="1"/>
    <col min="15877" max="15877" width="13.8984375" style="7" customWidth="1"/>
    <col min="15878" max="15878" width="6.09765625" style="7" customWidth="1"/>
    <col min="15879" max="15879" width="15.69921875" style="7" customWidth="1"/>
    <col min="15880" max="15880" width="4.8984375" style="7" customWidth="1"/>
    <col min="15881" max="15882" width="20.59765625" style="7" customWidth="1"/>
    <col min="15883" max="15883" width="3.69921875" style="7" customWidth="1"/>
    <col min="15884" max="15884" width="25.8984375" style="7" customWidth="1"/>
    <col min="15885" max="15885" width="2.296875" style="7" customWidth="1"/>
    <col min="15886" max="15886" width="6.09765625" style="7" customWidth="1"/>
    <col min="15887" max="16128" width="9.09765625" style="7"/>
    <col min="16129" max="16129" width="1.69921875" style="7" customWidth="1"/>
    <col min="16130" max="16130" width="6.09765625" style="7" customWidth="1"/>
    <col min="16131" max="16131" width="5" style="7" customWidth="1"/>
    <col min="16132" max="16132" width="16.8984375" style="7" customWidth="1"/>
    <col min="16133" max="16133" width="13.8984375" style="7" customWidth="1"/>
    <col min="16134" max="16134" width="6.09765625" style="7" customWidth="1"/>
    <col min="16135" max="16135" width="15.69921875" style="7" customWidth="1"/>
    <col min="16136" max="16136" width="4.8984375" style="7" customWidth="1"/>
    <col min="16137" max="16138" width="20.59765625" style="7" customWidth="1"/>
    <col min="16139" max="16139" width="3.69921875" style="7" customWidth="1"/>
    <col min="16140" max="16140" width="25.8984375" style="7" customWidth="1"/>
    <col min="16141" max="16141" width="2.296875" style="7" customWidth="1"/>
    <col min="16142" max="16142" width="6.09765625" style="7" customWidth="1"/>
    <col min="16143" max="16384" width="9.09765625" style="7"/>
  </cols>
  <sheetData>
    <row r="1" spans="1:15" s="3" customFormat="1">
      <c r="A1" s="1"/>
      <c r="B1" s="1" t="s">
        <v>0</v>
      </c>
      <c r="C1" s="46">
        <v>11.6</v>
      </c>
      <c r="D1" s="1" t="s">
        <v>207</v>
      </c>
      <c r="E1" s="1"/>
      <c r="F1" s="1"/>
      <c r="G1" s="1"/>
      <c r="H1" s="1"/>
      <c r="I1" s="1"/>
      <c r="J1" s="1"/>
      <c r="K1" s="25"/>
      <c r="L1" s="25"/>
    </row>
    <row r="2" spans="1:15" s="5" customFormat="1">
      <c r="A2" s="4"/>
      <c r="B2" s="1" t="s">
        <v>98</v>
      </c>
      <c r="C2" s="46">
        <v>11.6</v>
      </c>
      <c r="D2" s="1" t="s">
        <v>206</v>
      </c>
      <c r="E2" s="4"/>
      <c r="F2" s="4"/>
      <c r="G2" s="4"/>
      <c r="H2" s="4"/>
      <c r="I2" s="4"/>
      <c r="J2" s="4"/>
      <c r="K2" s="26"/>
      <c r="L2" s="26"/>
    </row>
    <row r="3" spans="1:15" ht="6" customHeight="1">
      <c r="A3" s="7"/>
      <c r="B3" s="7"/>
      <c r="C3" s="7"/>
      <c r="D3" s="7"/>
      <c r="E3" s="7"/>
      <c r="F3" s="7"/>
      <c r="G3" s="7"/>
      <c r="H3" s="7"/>
      <c r="I3" s="7"/>
      <c r="J3" s="7"/>
    </row>
    <row r="4" spans="1:15" s="10" customFormat="1" ht="24" customHeight="1">
      <c r="A4" s="313" t="s">
        <v>30</v>
      </c>
      <c r="B4" s="313"/>
      <c r="C4" s="313"/>
      <c r="D4" s="314"/>
      <c r="E4" s="317" t="s">
        <v>99</v>
      </c>
      <c r="F4" s="318"/>
      <c r="G4" s="317" t="s">
        <v>8</v>
      </c>
      <c r="H4" s="319"/>
      <c r="I4" s="73" t="s">
        <v>10</v>
      </c>
      <c r="J4" s="129" t="s">
        <v>11</v>
      </c>
      <c r="K4" s="320" t="s">
        <v>35</v>
      </c>
      <c r="L4" s="313"/>
    </row>
    <row r="5" spans="1:15" s="10" customFormat="1" ht="24" customHeight="1">
      <c r="A5" s="315"/>
      <c r="B5" s="315"/>
      <c r="C5" s="315"/>
      <c r="D5" s="316"/>
      <c r="E5" s="291" t="s">
        <v>27</v>
      </c>
      <c r="F5" s="292"/>
      <c r="G5" s="291" t="s">
        <v>28</v>
      </c>
      <c r="H5" s="292"/>
      <c r="I5" s="80" t="s">
        <v>107</v>
      </c>
      <c r="J5" s="143" t="s">
        <v>12</v>
      </c>
      <c r="K5" s="321"/>
      <c r="L5" s="315"/>
    </row>
    <row r="6" spans="1:15" s="10" customFormat="1" ht="45.75" customHeight="1">
      <c r="A6" s="193"/>
      <c r="B6" s="29" t="s">
        <v>191</v>
      </c>
      <c r="C6" s="193"/>
      <c r="D6" s="193"/>
      <c r="E6" s="194">
        <v>195151</v>
      </c>
      <c r="F6" s="195"/>
      <c r="G6" s="194">
        <v>109371</v>
      </c>
      <c r="H6" s="195"/>
      <c r="I6" s="196">
        <f>O6/1000</f>
        <v>169986.41099999999</v>
      </c>
      <c r="J6" s="197">
        <f>O6/G6</f>
        <v>1554.218311983981</v>
      </c>
      <c r="K6" s="29"/>
      <c r="L6" s="29" t="s">
        <v>192</v>
      </c>
      <c r="O6" s="10">
        <v>169986411</v>
      </c>
    </row>
    <row r="7" spans="1:15" s="10" customFormat="1" ht="45.75" customHeight="1">
      <c r="A7" s="142"/>
      <c r="B7" s="7" t="s">
        <v>193</v>
      </c>
      <c r="C7" s="142"/>
      <c r="D7" s="142"/>
      <c r="E7" s="198">
        <v>33317</v>
      </c>
      <c r="F7" s="199"/>
      <c r="G7" s="198">
        <v>27691</v>
      </c>
      <c r="H7" s="199"/>
      <c r="I7" s="200">
        <f>O7/1000</f>
        <v>88725.05</v>
      </c>
      <c r="J7" s="201">
        <f t="shared" ref="J7:J12" si="0">O7/G7</f>
        <v>3204.1114441515292</v>
      </c>
      <c r="K7" s="7"/>
      <c r="L7" s="7" t="s">
        <v>194</v>
      </c>
      <c r="O7" s="10">
        <v>88725050</v>
      </c>
    </row>
    <row r="8" spans="1:15" s="10" customFormat="1" ht="45.75" customHeight="1">
      <c r="A8" s="142"/>
      <c r="B8" s="7" t="s">
        <v>195</v>
      </c>
      <c r="C8" s="142"/>
      <c r="D8" s="142"/>
      <c r="E8" s="198">
        <v>23023</v>
      </c>
      <c r="F8" s="199"/>
      <c r="G8" s="198">
        <v>21200</v>
      </c>
      <c r="H8" s="199"/>
      <c r="I8" s="200">
        <f t="shared" ref="I8:I12" si="1">O8/1000</f>
        <v>230601.63800000001</v>
      </c>
      <c r="J8" s="201">
        <f t="shared" si="0"/>
        <v>10877.43575471698</v>
      </c>
      <c r="K8" s="7"/>
      <c r="L8" s="7" t="s">
        <v>196</v>
      </c>
      <c r="O8" s="10">
        <v>230601638</v>
      </c>
    </row>
    <row r="9" spans="1:15" s="10" customFormat="1" ht="45.75" customHeight="1">
      <c r="A9" s="142"/>
      <c r="B9" s="7" t="s">
        <v>197</v>
      </c>
      <c r="C9" s="142"/>
      <c r="D9" s="142"/>
      <c r="E9" s="198">
        <v>5664</v>
      </c>
      <c r="F9" s="199"/>
      <c r="G9" s="198">
        <v>4352</v>
      </c>
      <c r="H9" s="199"/>
      <c r="I9" s="200">
        <f t="shared" si="1"/>
        <v>2638.89</v>
      </c>
      <c r="J9" s="201">
        <f t="shared" si="0"/>
        <v>606.36259191176475</v>
      </c>
      <c r="K9" s="7"/>
      <c r="L9" s="7" t="s">
        <v>198</v>
      </c>
      <c r="O9" s="10">
        <v>2638890</v>
      </c>
    </row>
    <row r="10" spans="1:15" ht="45.75" customHeight="1">
      <c r="A10" s="7"/>
      <c r="B10" s="7" t="s">
        <v>199</v>
      </c>
      <c r="C10" s="7"/>
      <c r="D10" s="7"/>
      <c r="E10" s="198">
        <v>2339</v>
      </c>
      <c r="F10" s="199"/>
      <c r="G10" s="198">
        <v>848</v>
      </c>
      <c r="H10" s="199"/>
      <c r="I10" s="200">
        <f t="shared" si="1"/>
        <v>218.65</v>
      </c>
      <c r="J10" s="201">
        <f t="shared" si="0"/>
        <v>257.84198113207549</v>
      </c>
      <c r="K10" s="7"/>
      <c r="L10" s="7" t="s">
        <v>200</v>
      </c>
      <c r="O10" s="7">
        <v>218650</v>
      </c>
    </row>
    <row r="11" spans="1:15" ht="45.75" customHeight="1">
      <c r="A11" s="7"/>
      <c r="B11" s="7" t="s">
        <v>201</v>
      </c>
      <c r="C11" s="7"/>
      <c r="D11" s="7"/>
      <c r="E11" s="198">
        <v>1853</v>
      </c>
      <c r="F11" s="199"/>
      <c r="G11" s="198">
        <v>1703</v>
      </c>
      <c r="H11" s="199"/>
      <c r="I11" s="200">
        <f t="shared" si="1"/>
        <v>636</v>
      </c>
      <c r="J11" s="201">
        <f t="shared" si="0"/>
        <v>373.45860246623607</v>
      </c>
      <c r="K11" s="7"/>
      <c r="L11" s="7" t="s">
        <v>202</v>
      </c>
      <c r="O11" s="7">
        <v>636000</v>
      </c>
    </row>
    <row r="12" spans="1:15" ht="45.75" customHeight="1">
      <c r="A12" s="7"/>
      <c r="B12" s="7" t="s">
        <v>203</v>
      </c>
      <c r="C12" s="7"/>
      <c r="D12" s="7"/>
      <c r="E12" s="202">
        <v>400</v>
      </c>
      <c r="F12" s="203"/>
      <c r="G12" s="202">
        <v>400</v>
      </c>
      <c r="H12" s="203"/>
      <c r="I12" s="200">
        <f t="shared" si="1"/>
        <v>112</v>
      </c>
      <c r="J12" s="201">
        <f t="shared" si="0"/>
        <v>280</v>
      </c>
      <c r="K12" s="19"/>
      <c r="L12" s="207" t="s">
        <v>204</v>
      </c>
      <c r="O12" s="7">
        <v>112000</v>
      </c>
    </row>
    <row r="13" spans="1:15" ht="3" customHeight="1">
      <c r="A13" s="21"/>
      <c r="B13" s="21"/>
      <c r="C13" s="21"/>
      <c r="D13" s="21"/>
      <c r="E13" s="23"/>
      <c r="F13" s="22"/>
      <c r="G13" s="23"/>
      <c r="H13" s="22"/>
      <c r="I13" s="24"/>
      <c r="J13" s="22"/>
      <c r="K13" s="23"/>
      <c r="L13" s="21"/>
    </row>
    <row r="14" spans="1:15" ht="3" customHeight="1"/>
    <row r="15" spans="1:15">
      <c r="B15" s="26" t="s">
        <v>184</v>
      </c>
      <c r="C15" s="26"/>
      <c r="D15" s="26"/>
      <c r="E15" s="26"/>
      <c r="F15" s="26"/>
      <c r="G15" s="27"/>
      <c r="H15" s="26" t="s">
        <v>205</v>
      </c>
      <c r="I15" s="27"/>
    </row>
    <row r="16" spans="1:15">
      <c r="B16" s="7"/>
      <c r="C16" s="7"/>
      <c r="D16" s="7"/>
      <c r="E16" s="7"/>
      <c r="F16" s="7"/>
      <c r="G16" s="7"/>
      <c r="H16" s="7"/>
      <c r="I16" s="7"/>
    </row>
    <row r="17" spans="1:12" s="27" customFormat="1" ht="19.5">
      <c r="A17" s="26"/>
      <c r="J17" s="26"/>
      <c r="K17" s="26"/>
      <c r="L17" s="26"/>
    </row>
  </sheetData>
  <mergeCells count="6">
    <mergeCell ref="A4:D5"/>
    <mergeCell ref="E4:F4"/>
    <mergeCell ref="G4:H4"/>
    <mergeCell ref="K4:L5"/>
    <mergeCell ref="E5:F5"/>
    <mergeCell ref="G5:H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3984375" style="25" customWidth="1"/>
    <col min="3" max="3" width="4.59765625" style="25" customWidth="1"/>
    <col min="4" max="4" width="3.796875" style="25" customWidth="1"/>
    <col min="5" max="8" width="14.59765625" style="25" customWidth="1"/>
    <col min="9" max="9" width="1.3984375" style="25" customWidth="1"/>
    <col min="10" max="10" width="19.796875" style="25" customWidth="1"/>
    <col min="11" max="11" width="2.296875" style="7" customWidth="1"/>
    <col min="12" max="12" width="4.09765625" style="7" customWidth="1"/>
    <col min="13" max="256" width="9.09765625" style="7"/>
    <col min="257" max="257" width="1.69921875" style="7" customWidth="1"/>
    <col min="258" max="258" width="6.09765625" style="7" customWidth="1"/>
    <col min="259" max="259" width="4.59765625" style="7" customWidth="1"/>
    <col min="260" max="260" width="20.3984375" style="7" customWidth="1"/>
    <col min="261" max="264" width="19.59765625" style="7" customWidth="1"/>
    <col min="265" max="265" width="1.3984375" style="7" customWidth="1"/>
    <col min="266" max="266" width="29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6.09765625" style="7" customWidth="1"/>
    <col min="515" max="515" width="4.59765625" style="7" customWidth="1"/>
    <col min="516" max="516" width="20.3984375" style="7" customWidth="1"/>
    <col min="517" max="520" width="19.59765625" style="7" customWidth="1"/>
    <col min="521" max="521" width="1.3984375" style="7" customWidth="1"/>
    <col min="522" max="522" width="29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6.09765625" style="7" customWidth="1"/>
    <col min="771" max="771" width="4.59765625" style="7" customWidth="1"/>
    <col min="772" max="772" width="20.3984375" style="7" customWidth="1"/>
    <col min="773" max="776" width="19.59765625" style="7" customWidth="1"/>
    <col min="777" max="777" width="1.3984375" style="7" customWidth="1"/>
    <col min="778" max="778" width="29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6.09765625" style="7" customWidth="1"/>
    <col min="1027" max="1027" width="4.59765625" style="7" customWidth="1"/>
    <col min="1028" max="1028" width="20.3984375" style="7" customWidth="1"/>
    <col min="1029" max="1032" width="19.59765625" style="7" customWidth="1"/>
    <col min="1033" max="1033" width="1.3984375" style="7" customWidth="1"/>
    <col min="1034" max="1034" width="29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6.09765625" style="7" customWidth="1"/>
    <col min="1283" max="1283" width="4.59765625" style="7" customWidth="1"/>
    <col min="1284" max="1284" width="20.3984375" style="7" customWidth="1"/>
    <col min="1285" max="1288" width="19.59765625" style="7" customWidth="1"/>
    <col min="1289" max="1289" width="1.3984375" style="7" customWidth="1"/>
    <col min="1290" max="1290" width="29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6.09765625" style="7" customWidth="1"/>
    <col min="1539" max="1539" width="4.59765625" style="7" customWidth="1"/>
    <col min="1540" max="1540" width="20.3984375" style="7" customWidth="1"/>
    <col min="1541" max="1544" width="19.59765625" style="7" customWidth="1"/>
    <col min="1545" max="1545" width="1.3984375" style="7" customWidth="1"/>
    <col min="1546" max="1546" width="29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6.09765625" style="7" customWidth="1"/>
    <col min="1795" max="1795" width="4.59765625" style="7" customWidth="1"/>
    <col min="1796" max="1796" width="20.3984375" style="7" customWidth="1"/>
    <col min="1797" max="1800" width="19.59765625" style="7" customWidth="1"/>
    <col min="1801" max="1801" width="1.3984375" style="7" customWidth="1"/>
    <col min="1802" max="1802" width="29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6.09765625" style="7" customWidth="1"/>
    <col min="2051" max="2051" width="4.59765625" style="7" customWidth="1"/>
    <col min="2052" max="2052" width="20.3984375" style="7" customWidth="1"/>
    <col min="2053" max="2056" width="19.59765625" style="7" customWidth="1"/>
    <col min="2057" max="2057" width="1.3984375" style="7" customWidth="1"/>
    <col min="2058" max="2058" width="29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6.09765625" style="7" customWidth="1"/>
    <col min="2307" max="2307" width="4.59765625" style="7" customWidth="1"/>
    <col min="2308" max="2308" width="20.3984375" style="7" customWidth="1"/>
    <col min="2309" max="2312" width="19.59765625" style="7" customWidth="1"/>
    <col min="2313" max="2313" width="1.3984375" style="7" customWidth="1"/>
    <col min="2314" max="2314" width="29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6.09765625" style="7" customWidth="1"/>
    <col min="2563" max="2563" width="4.59765625" style="7" customWidth="1"/>
    <col min="2564" max="2564" width="20.3984375" style="7" customWidth="1"/>
    <col min="2565" max="2568" width="19.59765625" style="7" customWidth="1"/>
    <col min="2569" max="2569" width="1.3984375" style="7" customWidth="1"/>
    <col min="2570" max="2570" width="29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6.09765625" style="7" customWidth="1"/>
    <col min="2819" max="2819" width="4.59765625" style="7" customWidth="1"/>
    <col min="2820" max="2820" width="20.3984375" style="7" customWidth="1"/>
    <col min="2821" max="2824" width="19.59765625" style="7" customWidth="1"/>
    <col min="2825" max="2825" width="1.3984375" style="7" customWidth="1"/>
    <col min="2826" max="2826" width="29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6.09765625" style="7" customWidth="1"/>
    <col min="3075" max="3075" width="4.59765625" style="7" customWidth="1"/>
    <col min="3076" max="3076" width="20.3984375" style="7" customWidth="1"/>
    <col min="3077" max="3080" width="19.59765625" style="7" customWidth="1"/>
    <col min="3081" max="3081" width="1.3984375" style="7" customWidth="1"/>
    <col min="3082" max="3082" width="29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6.09765625" style="7" customWidth="1"/>
    <col min="3331" max="3331" width="4.59765625" style="7" customWidth="1"/>
    <col min="3332" max="3332" width="20.3984375" style="7" customWidth="1"/>
    <col min="3333" max="3336" width="19.59765625" style="7" customWidth="1"/>
    <col min="3337" max="3337" width="1.3984375" style="7" customWidth="1"/>
    <col min="3338" max="3338" width="29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6.09765625" style="7" customWidth="1"/>
    <col min="3587" max="3587" width="4.59765625" style="7" customWidth="1"/>
    <col min="3588" max="3588" width="20.3984375" style="7" customWidth="1"/>
    <col min="3589" max="3592" width="19.59765625" style="7" customWidth="1"/>
    <col min="3593" max="3593" width="1.3984375" style="7" customWidth="1"/>
    <col min="3594" max="3594" width="29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6.09765625" style="7" customWidth="1"/>
    <col min="3843" max="3843" width="4.59765625" style="7" customWidth="1"/>
    <col min="3844" max="3844" width="20.3984375" style="7" customWidth="1"/>
    <col min="3845" max="3848" width="19.59765625" style="7" customWidth="1"/>
    <col min="3849" max="3849" width="1.3984375" style="7" customWidth="1"/>
    <col min="3850" max="3850" width="29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6.09765625" style="7" customWidth="1"/>
    <col min="4099" max="4099" width="4.59765625" style="7" customWidth="1"/>
    <col min="4100" max="4100" width="20.3984375" style="7" customWidth="1"/>
    <col min="4101" max="4104" width="19.59765625" style="7" customWidth="1"/>
    <col min="4105" max="4105" width="1.3984375" style="7" customWidth="1"/>
    <col min="4106" max="4106" width="29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6.09765625" style="7" customWidth="1"/>
    <col min="4355" max="4355" width="4.59765625" style="7" customWidth="1"/>
    <col min="4356" max="4356" width="20.3984375" style="7" customWidth="1"/>
    <col min="4357" max="4360" width="19.59765625" style="7" customWidth="1"/>
    <col min="4361" max="4361" width="1.3984375" style="7" customWidth="1"/>
    <col min="4362" max="4362" width="29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6.09765625" style="7" customWidth="1"/>
    <col min="4611" max="4611" width="4.59765625" style="7" customWidth="1"/>
    <col min="4612" max="4612" width="20.3984375" style="7" customWidth="1"/>
    <col min="4613" max="4616" width="19.59765625" style="7" customWidth="1"/>
    <col min="4617" max="4617" width="1.3984375" style="7" customWidth="1"/>
    <col min="4618" max="4618" width="29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6.09765625" style="7" customWidth="1"/>
    <col min="4867" max="4867" width="4.59765625" style="7" customWidth="1"/>
    <col min="4868" max="4868" width="20.3984375" style="7" customWidth="1"/>
    <col min="4869" max="4872" width="19.59765625" style="7" customWidth="1"/>
    <col min="4873" max="4873" width="1.3984375" style="7" customWidth="1"/>
    <col min="4874" max="4874" width="29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6.09765625" style="7" customWidth="1"/>
    <col min="5123" max="5123" width="4.59765625" style="7" customWidth="1"/>
    <col min="5124" max="5124" width="20.3984375" style="7" customWidth="1"/>
    <col min="5125" max="5128" width="19.59765625" style="7" customWidth="1"/>
    <col min="5129" max="5129" width="1.3984375" style="7" customWidth="1"/>
    <col min="5130" max="5130" width="29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6.09765625" style="7" customWidth="1"/>
    <col min="5379" max="5379" width="4.59765625" style="7" customWidth="1"/>
    <col min="5380" max="5380" width="20.3984375" style="7" customWidth="1"/>
    <col min="5381" max="5384" width="19.59765625" style="7" customWidth="1"/>
    <col min="5385" max="5385" width="1.3984375" style="7" customWidth="1"/>
    <col min="5386" max="5386" width="29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6.09765625" style="7" customWidth="1"/>
    <col min="5635" max="5635" width="4.59765625" style="7" customWidth="1"/>
    <col min="5636" max="5636" width="20.3984375" style="7" customWidth="1"/>
    <col min="5637" max="5640" width="19.59765625" style="7" customWidth="1"/>
    <col min="5641" max="5641" width="1.3984375" style="7" customWidth="1"/>
    <col min="5642" max="5642" width="29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6.09765625" style="7" customWidth="1"/>
    <col min="5891" max="5891" width="4.59765625" style="7" customWidth="1"/>
    <col min="5892" max="5892" width="20.3984375" style="7" customWidth="1"/>
    <col min="5893" max="5896" width="19.59765625" style="7" customWidth="1"/>
    <col min="5897" max="5897" width="1.3984375" style="7" customWidth="1"/>
    <col min="5898" max="5898" width="29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6.09765625" style="7" customWidth="1"/>
    <col min="6147" max="6147" width="4.59765625" style="7" customWidth="1"/>
    <col min="6148" max="6148" width="20.3984375" style="7" customWidth="1"/>
    <col min="6149" max="6152" width="19.59765625" style="7" customWidth="1"/>
    <col min="6153" max="6153" width="1.3984375" style="7" customWidth="1"/>
    <col min="6154" max="6154" width="29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6.09765625" style="7" customWidth="1"/>
    <col min="6403" max="6403" width="4.59765625" style="7" customWidth="1"/>
    <col min="6404" max="6404" width="20.3984375" style="7" customWidth="1"/>
    <col min="6405" max="6408" width="19.59765625" style="7" customWidth="1"/>
    <col min="6409" max="6409" width="1.3984375" style="7" customWidth="1"/>
    <col min="6410" max="6410" width="29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6.09765625" style="7" customWidth="1"/>
    <col min="6659" max="6659" width="4.59765625" style="7" customWidth="1"/>
    <col min="6660" max="6660" width="20.3984375" style="7" customWidth="1"/>
    <col min="6661" max="6664" width="19.59765625" style="7" customWidth="1"/>
    <col min="6665" max="6665" width="1.3984375" style="7" customWidth="1"/>
    <col min="6666" max="6666" width="29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6.09765625" style="7" customWidth="1"/>
    <col min="6915" max="6915" width="4.59765625" style="7" customWidth="1"/>
    <col min="6916" max="6916" width="20.3984375" style="7" customWidth="1"/>
    <col min="6917" max="6920" width="19.59765625" style="7" customWidth="1"/>
    <col min="6921" max="6921" width="1.3984375" style="7" customWidth="1"/>
    <col min="6922" max="6922" width="29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6.09765625" style="7" customWidth="1"/>
    <col min="7171" max="7171" width="4.59765625" style="7" customWidth="1"/>
    <col min="7172" max="7172" width="20.3984375" style="7" customWidth="1"/>
    <col min="7173" max="7176" width="19.59765625" style="7" customWidth="1"/>
    <col min="7177" max="7177" width="1.3984375" style="7" customWidth="1"/>
    <col min="7178" max="7178" width="29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6.09765625" style="7" customWidth="1"/>
    <col min="7427" max="7427" width="4.59765625" style="7" customWidth="1"/>
    <col min="7428" max="7428" width="20.3984375" style="7" customWidth="1"/>
    <col min="7429" max="7432" width="19.59765625" style="7" customWidth="1"/>
    <col min="7433" max="7433" width="1.3984375" style="7" customWidth="1"/>
    <col min="7434" max="7434" width="29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6.09765625" style="7" customWidth="1"/>
    <col min="7683" max="7683" width="4.59765625" style="7" customWidth="1"/>
    <col min="7684" max="7684" width="20.3984375" style="7" customWidth="1"/>
    <col min="7685" max="7688" width="19.59765625" style="7" customWidth="1"/>
    <col min="7689" max="7689" width="1.3984375" style="7" customWidth="1"/>
    <col min="7690" max="7690" width="29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6.09765625" style="7" customWidth="1"/>
    <col min="7939" max="7939" width="4.59765625" style="7" customWidth="1"/>
    <col min="7940" max="7940" width="20.3984375" style="7" customWidth="1"/>
    <col min="7941" max="7944" width="19.59765625" style="7" customWidth="1"/>
    <col min="7945" max="7945" width="1.3984375" style="7" customWidth="1"/>
    <col min="7946" max="7946" width="29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6.09765625" style="7" customWidth="1"/>
    <col min="8195" max="8195" width="4.59765625" style="7" customWidth="1"/>
    <col min="8196" max="8196" width="20.3984375" style="7" customWidth="1"/>
    <col min="8197" max="8200" width="19.59765625" style="7" customWidth="1"/>
    <col min="8201" max="8201" width="1.3984375" style="7" customWidth="1"/>
    <col min="8202" max="8202" width="29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6.09765625" style="7" customWidth="1"/>
    <col min="8451" max="8451" width="4.59765625" style="7" customWidth="1"/>
    <col min="8452" max="8452" width="20.3984375" style="7" customWidth="1"/>
    <col min="8453" max="8456" width="19.59765625" style="7" customWidth="1"/>
    <col min="8457" max="8457" width="1.3984375" style="7" customWidth="1"/>
    <col min="8458" max="8458" width="29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6.09765625" style="7" customWidth="1"/>
    <col min="8707" max="8707" width="4.59765625" style="7" customWidth="1"/>
    <col min="8708" max="8708" width="20.3984375" style="7" customWidth="1"/>
    <col min="8709" max="8712" width="19.59765625" style="7" customWidth="1"/>
    <col min="8713" max="8713" width="1.3984375" style="7" customWidth="1"/>
    <col min="8714" max="8714" width="29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6.09765625" style="7" customWidth="1"/>
    <col min="8963" max="8963" width="4.59765625" style="7" customWidth="1"/>
    <col min="8964" max="8964" width="20.3984375" style="7" customWidth="1"/>
    <col min="8965" max="8968" width="19.59765625" style="7" customWidth="1"/>
    <col min="8969" max="8969" width="1.3984375" style="7" customWidth="1"/>
    <col min="8970" max="8970" width="29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6.09765625" style="7" customWidth="1"/>
    <col min="9219" max="9219" width="4.59765625" style="7" customWidth="1"/>
    <col min="9220" max="9220" width="20.3984375" style="7" customWidth="1"/>
    <col min="9221" max="9224" width="19.59765625" style="7" customWidth="1"/>
    <col min="9225" max="9225" width="1.3984375" style="7" customWidth="1"/>
    <col min="9226" max="9226" width="29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6.09765625" style="7" customWidth="1"/>
    <col min="9475" max="9475" width="4.59765625" style="7" customWidth="1"/>
    <col min="9476" max="9476" width="20.3984375" style="7" customWidth="1"/>
    <col min="9477" max="9480" width="19.59765625" style="7" customWidth="1"/>
    <col min="9481" max="9481" width="1.3984375" style="7" customWidth="1"/>
    <col min="9482" max="9482" width="29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6.09765625" style="7" customWidth="1"/>
    <col min="9731" max="9731" width="4.59765625" style="7" customWidth="1"/>
    <col min="9732" max="9732" width="20.3984375" style="7" customWidth="1"/>
    <col min="9733" max="9736" width="19.59765625" style="7" customWidth="1"/>
    <col min="9737" max="9737" width="1.3984375" style="7" customWidth="1"/>
    <col min="9738" max="9738" width="29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6.09765625" style="7" customWidth="1"/>
    <col min="9987" max="9987" width="4.59765625" style="7" customWidth="1"/>
    <col min="9988" max="9988" width="20.3984375" style="7" customWidth="1"/>
    <col min="9989" max="9992" width="19.59765625" style="7" customWidth="1"/>
    <col min="9993" max="9993" width="1.3984375" style="7" customWidth="1"/>
    <col min="9994" max="9994" width="29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6.09765625" style="7" customWidth="1"/>
    <col min="10243" max="10243" width="4.59765625" style="7" customWidth="1"/>
    <col min="10244" max="10244" width="20.3984375" style="7" customWidth="1"/>
    <col min="10245" max="10248" width="19.59765625" style="7" customWidth="1"/>
    <col min="10249" max="10249" width="1.3984375" style="7" customWidth="1"/>
    <col min="10250" max="10250" width="29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6.09765625" style="7" customWidth="1"/>
    <col min="10499" max="10499" width="4.59765625" style="7" customWidth="1"/>
    <col min="10500" max="10500" width="20.3984375" style="7" customWidth="1"/>
    <col min="10501" max="10504" width="19.59765625" style="7" customWidth="1"/>
    <col min="10505" max="10505" width="1.3984375" style="7" customWidth="1"/>
    <col min="10506" max="10506" width="29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6.09765625" style="7" customWidth="1"/>
    <col min="10755" max="10755" width="4.59765625" style="7" customWidth="1"/>
    <col min="10756" max="10756" width="20.3984375" style="7" customWidth="1"/>
    <col min="10757" max="10760" width="19.59765625" style="7" customWidth="1"/>
    <col min="10761" max="10761" width="1.3984375" style="7" customWidth="1"/>
    <col min="10762" max="10762" width="29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6.09765625" style="7" customWidth="1"/>
    <col min="11011" max="11011" width="4.59765625" style="7" customWidth="1"/>
    <col min="11012" max="11012" width="20.3984375" style="7" customWidth="1"/>
    <col min="11013" max="11016" width="19.59765625" style="7" customWidth="1"/>
    <col min="11017" max="11017" width="1.3984375" style="7" customWidth="1"/>
    <col min="11018" max="11018" width="29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6.09765625" style="7" customWidth="1"/>
    <col min="11267" max="11267" width="4.59765625" style="7" customWidth="1"/>
    <col min="11268" max="11268" width="20.3984375" style="7" customWidth="1"/>
    <col min="11269" max="11272" width="19.59765625" style="7" customWidth="1"/>
    <col min="11273" max="11273" width="1.3984375" style="7" customWidth="1"/>
    <col min="11274" max="11274" width="29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6.09765625" style="7" customWidth="1"/>
    <col min="11523" max="11523" width="4.59765625" style="7" customWidth="1"/>
    <col min="11524" max="11524" width="20.3984375" style="7" customWidth="1"/>
    <col min="11525" max="11528" width="19.59765625" style="7" customWidth="1"/>
    <col min="11529" max="11529" width="1.3984375" style="7" customWidth="1"/>
    <col min="11530" max="11530" width="29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6.09765625" style="7" customWidth="1"/>
    <col min="11779" max="11779" width="4.59765625" style="7" customWidth="1"/>
    <col min="11780" max="11780" width="20.3984375" style="7" customWidth="1"/>
    <col min="11781" max="11784" width="19.59765625" style="7" customWidth="1"/>
    <col min="11785" max="11785" width="1.3984375" style="7" customWidth="1"/>
    <col min="11786" max="11786" width="29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6.09765625" style="7" customWidth="1"/>
    <col min="12035" max="12035" width="4.59765625" style="7" customWidth="1"/>
    <col min="12036" max="12036" width="20.3984375" style="7" customWidth="1"/>
    <col min="12037" max="12040" width="19.59765625" style="7" customWidth="1"/>
    <col min="12041" max="12041" width="1.3984375" style="7" customWidth="1"/>
    <col min="12042" max="12042" width="29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6.09765625" style="7" customWidth="1"/>
    <col min="12291" max="12291" width="4.59765625" style="7" customWidth="1"/>
    <col min="12292" max="12292" width="20.3984375" style="7" customWidth="1"/>
    <col min="12293" max="12296" width="19.59765625" style="7" customWidth="1"/>
    <col min="12297" max="12297" width="1.3984375" style="7" customWidth="1"/>
    <col min="12298" max="12298" width="29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6.09765625" style="7" customWidth="1"/>
    <col min="12547" max="12547" width="4.59765625" style="7" customWidth="1"/>
    <col min="12548" max="12548" width="20.3984375" style="7" customWidth="1"/>
    <col min="12549" max="12552" width="19.59765625" style="7" customWidth="1"/>
    <col min="12553" max="12553" width="1.3984375" style="7" customWidth="1"/>
    <col min="12554" max="12554" width="29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6.09765625" style="7" customWidth="1"/>
    <col min="12803" max="12803" width="4.59765625" style="7" customWidth="1"/>
    <col min="12804" max="12804" width="20.3984375" style="7" customWidth="1"/>
    <col min="12805" max="12808" width="19.59765625" style="7" customWidth="1"/>
    <col min="12809" max="12809" width="1.3984375" style="7" customWidth="1"/>
    <col min="12810" max="12810" width="29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6.09765625" style="7" customWidth="1"/>
    <col min="13059" max="13059" width="4.59765625" style="7" customWidth="1"/>
    <col min="13060" max="13060" width="20.3984375" style="7" customWidth="1"/>
    <col min="13061" max="13064" width="19.59765625" style="7" customWidth="1"/>
    <col min="13065" max="13065" width="1.3984375" style="7" customWidth="1"/>
    <col min="13066" max="13066" width="29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6.09765625" style="7" customWidth="1"/>
    <col min="13315" max="13315" width="4.59765625" style="7" customWidth="1"/>
    <col min="13316" max="13316" width="20.3984375" style="7" customWidth="1"/>
    <col min="13317" max="13320" width="19.59765625" style="7" customWidth="1"/>
    <col min="13321" max="13321" width="1.3984375" style="7" customWidth="1"/>
    <col min="13322" max="13322" width="29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6.09765625" style="7" customWidth="1"/>
    <col min="13571" max="13571" width="4.59765625" style="7" customWidth="1"/>
    <col min="13572" max="13572" width="20.3984375" style="7" customWidth="1"/>
    <col min="13573" max="13576" width="19.59765625" style="7" customWidth="1"/>
    <col min="13577" max="13577" width="1.3984375" style="7" customWidth="1"/>
    <col min="13578" max="13578" width="29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6.09765625" style="7" customWidth="1"/>
    <col min="13827" max="13827" width="4.59765625" style="7" customWidth="1"/>
    <col min="13828" max="13828" width="20.3984375" style="7" customWidth="1"/>
    <col min="13829" max="13832" width="19.59765625" style="7" customWidth="1"/>
    <col min="13833" max="13833" width="1.3984375" style="7" customWidth="1"/>
    <col min="13834" max="13834" width="29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6.09765625" style="7" customWidth="1"/>
    <col min="14083" max="14083" width="4.59765625" style="7" customWidth="1"/>
    <col min="14084" max="14084" width="20.3984375" style="7" customWidth="1"/>
    <col min="14085" max="14088" width="19.59765625" style="7" customWidth="1"/>
    <col min="14089" max="14089" width="1.3984375" style="7" customWidth="1"/>
    <col min="14090" max="14090" width="29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6.09765625" style="7" customWidth="1"/>
    <col min="14339" max="14339" width="4.59765625" style="7" customWidth="1"/>
    <col min="14340" max="14340" width="20.3984375" style="7" customWidth="1"/>
    <col min="14341" max="14344" width="19.59765625" style="7" customWidth="1"/>
    <col min="14345" max="14345" width="1.3984375" style="7" customWidth="1"/>
    <col min="14346" max="14346" width="29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6.09765625" style="7" customWidth="1"/>
    <col min="14595" max="14595" width="4.59765625" style="7" customWidth="1"/>
    <col min="14596" max="14596" width="20.3984375" style="7" customWidth="1"/>
    <col min="14597" max="14600" width="19.59765625" style="7" customWidth="1"/>
    <col min="14601" max="14601" width="1.3984375" style="7" customWidth="1"/>
    <col min="14602" max="14602" width="29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6.09765625" style="7" customWidth="1"/>
    <col min="14851" max="14851" width="4.59765625" style="7" customWidth="1"/>
    <col min="14852" max="14852" width="20.3984375" style="7" customWidth="1"/>
    <col min="14853" max="14856" width="19.59765625" style="7" customWidth="1"/>
    <col min="14857" max="14857" width="1.3984375" style="7" customWidth="1"/>
    <col min="14858" max="14858" width="29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6.09765625" style="7" customWidth="1"/>
    <col min="15107" max="15107" width="4.59765625" style="7" customWidth="1"/>
    <col min="15108" max="15108" width="20.3984375" style="7" customWidth="1"/>
    <col min="15109" max="15112" width="19.59765625" style="7" customWidth="1"/>
    <col min="15113" max="15113" width="1.3984375" style="7" customWidth="1"/>
    <col min="15114" max="15114" width="29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6.09765625" style="7" customWidth="1"/>
    <col min="15363" max="15363" width="4.59765625" style="7" customWidth="1"/>
    <col min="15364" max="15364" width="20.3984375" style="7" customWidth="1"/>
    <col min="15365" max="15368" width="19.59765625" style="7" customWidth="1"/>
    <col min="15369" max="15369" width="1.3984375" style="7" customWidth="1"/>
    <col min="15370" max="15370" width="29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6.09765625" style="7" customWidth="1"/>
    <col min="15619" max="15619" width="4.59765625" style="7" customWidth="1"/>
    <col min="15620" max="15620" width="20.3984375" style="7" customWidth="1"/>
    <col min="15621" max="15624" width="19.59765625" style="7" customWidth="1"/>
    <col min="15625" max="15625" width="1.3984375" style="7" customWidth="1"/>
    <col min="15626" max="15626" width="29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6.09765625" style="7" customWidth="1"/>
    <col min="15875" max="15875" width="4.59765625" style="7" customWidth="1"/>
    <col min="15876" max="15876" width="20.3984375" style="7" customWidth="1"/>
    <col min="15877" max="15880" width="19.59765625" style="7" customWidth="1"/>
    <col min="15881" max="15881" width="1.3984375" style="7" customWidth="1"/>
    <col min="15882" max="15882" width="29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6.09765625" style="7" customWidth="1"/>
    <col min="16131" max="16131" width="4.59765625" style="7" customWidth="1"/>
    <col min="16132" max="16132" width="20.3984375" style="7" customWidth="1"/>
    <col min="16133" max="16136" width="19.59765625" style="7" customWidth="1"/>
    <col min="16137" max="16137" width="1.3984375" style="7" customWidth="1"/>
    <col min="16138" max="16138" width="29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3" s="3" customFormat="1">
      <c r="A1" s="1"/>
      <c r="B1" s="1" t="s">
        <v>0</v>
      </c>
      <c r="C1" s="46">
        <v>11.7</v>
      </c>
      <c r="D1" s="1" t="s">
        <v>208</v>
      </c>
      <c r="E1" s="1"/>
      <c r="F1" s="1"/>
      <c r="G1" s="1"/>
      <c r="H1" s="1"/>
      <c r="I1" s="25"/>
      <c r="J1" s="25"/>
      <c r="K1" s="7"/>
    </row>
    <row r="2" spans="1:13" s="3" customFormat="1">
      <c r="A2" s="1"/>
      <c r="B2" s="1" t="s">
        <v>98</v>
      </c>
      <c r="C2" s="46">
        <v>11.7</v>
      </c>
      <c r="D2" s="1" t="s">
        <v>209</v>
      </c>
      <c r="E2" s="1"/>
      <c r="F2" s="1"/>
      <c r="G2" s="1"/>
      <c r="H2" s="1"/>
      <c r="I2" s="25"/>
      <c r="J2" s="25"/>
      <c r="K2" s="7"/>
    </row>
    <row r="3" spans="1:13" ht="6" customHeight="1">
      <c r="A3" s="7"/>
      <c r="B3" s="7"/>
      <c r="C3" s="7"/>
      <c r="D3" s="7"/>
      <c r="E3" s="7"/>
      <c r="F3" s="7"/>
      <c r="G3" s="7"/>
      <c r="H3" s="7"/>
    </row>
    <row r="4" spans="1:13" s="10" customFormat="1" ht="27" customHeight="1">
      <c r="A4" s="322" t="s">
        <v>33</v>
      </c>
      <c r="B4" s="322"/>
      <c r="C4" s="322"/>
      <c r="D4" s="323"/>
      <c r="E4" s="208" t="s">
        <v>210</v>
      </c>
      <c r="F4" s="208" t="s">
        <v>8</v>
      </c>
      <c r="G4" s="209" t="s">
        <v>10</v>
      </c>
      <c r="H4" s="210" t="s">
        <v>11</v>
      </c>
      <c r="I4" s="326" t="s">
        <v>34</v>
      </c>
      <c r="J4" s="322"/>
    </row>
    <row r="5" spans="1:13" s="10" customFormat="1" ht="27" customHeight="1">
      <c r="A5" s="324"/>
      <c r="B5" s="324"/>
      <c r="C5" s="324"/>
      <c r="D5" s="325"/>
      <c r="E5" s="70" t="s">
        <v>27</v>
      </c>
      <c r="F5" s="70" t="s">
        <v>28</v>
      </c>
      <c r="G5" s="128" t="s">
        <v>107</v>
      </c>
      <c r="H5" s="71" t="s">
        <v>12</v>
      </c>
      <c r="I5" s="327"/>
      <c r="J5" s="324"/>
    </row>
    <row r="6" spans="1:13" s="14" customFormat="1" ht="36" customHeight="1">
      <c r="A6" s="187"/>
      <c r="B6" s="39" t="s">
        <v>211</v>
      </c>
      <c r="D6" s="39"/>
      <c r="E6" s="211">
        <v>7438</v>
      </c>
      <c r="F6" s="211">
        <v>3620</v>
      </c>
      <c r="G6" s="212">
        <f>M6/1000</f>
        <v>8415.7000000000007</v>
      </c>
      <c r="H6" s="213">
        <f>M6/F6</f>
        <v>2324.779005524862</v>
      </c>
      <c r="I6" s="214"/>
      <c r="J6" s="39" t="s">
        <v>212</v>
      </c>
      <c r="M6" s="14">
        <v>8415700</v>
      </c>
    </row>
    <row r="7" spans="1:13" ht="36" customHeight="1">
      <c r="A7" s="27"/>
      <c r="B7" s="39" t="s">
        <v>213</v>
      </c>
      <c r="D7" s="39"/>
      <c r="E7" s="211">
        <v>3040</v>
      </c>
      <c r="F7" s="211">
        <v>1050</v>
      </c>
      <c r="G7" s="212">
        <f t="shared" ref="G7:G14" si="0">M7/1000</f>
        <v>5543</v>
      </c>
      <c r="H7" s="213">
        <f t="shared" ref="H7:H13" si="1">M7/F7</f>
        <v>5279.0476190476193</v>
      </c>
      <c r="I7" s="19"/>
      <c r="J7" s="39" t="s">
        <v>214</v>
      </c>
      <c r="M7" s="7">
        <v>5543000</v>
      </c>
    </row>
    <row r="8" spans="1:13" ht="36" customHeight="1">
      <c r="A8" s="27"/>
      <c r="B8" s="39" t="s">
        <v>215</v>
      </c>
      <c r="D8" s="39"/>
      <c r="E8" s="211">
        <v>965</v>
      </c>
      <c r="F8" s="211">
        <v>894</v>
      </c>
      <c r="G8" s="212">
        <f t="shared" si="0"/>
        <v>828.79499999999996</v>
      </c>
      <c r="H8" s="213">
        <f t="shared" si="1"/>
        <v>927.06375838926169</v>
      </c>
      <c r="I8" s="19"/>
      <c r="J8" s="39" t="s">
        <v>216</v>
      </c>
      <c r="M8" s="7">
        <v>828795</v>
      </c>
    </row>
    <row r="9" spans="1:13" s="14" customFormat="1" ht="36" customHeight="1">
      <c r="A9" s="187"/>
      <c r="B9" s="39" t="s">
        <v>217</v>
      </c>
      <c r="D9" s="39"/>
      <c r="E9" s="211">
        <v>2173</v>
      </c>
      <c r="F9" s="211">
        <v>763</v>
      </c>
      <c r="G9" s="212">
        <f t="shared" si="0"/>
        <v>659</v>
      </c>
      <c r="H9" s="213">
        <f t="shared" si="1"/>
        <v>863.69593709043249</v>
      </c>
      <c r="I9" s="214"/>
      <c r="J9" s="39" t="s">
        <v>218</v>
      </c>
      <c r="M9" s="14">
        <v>659000</v>
      </c>
    </row>
    <row r="10" spans="1:13" s="14" customFormat="1" ht="36" customHeight="1">
      <c r="A10" s="187"/>
      <c r="B10" s="39" t="s">
        <v>219</v>
      </c>
      <c r="D10" s="39"/>
      <c r="E10" s="211">
        <v>947</v>
      </c>
      <c r="F10" s="211">
        <v>383</v>
      </c>
      <c r="G10" s="212">
        <f t="shared" si="0"/>
        <v>313.5</v>
      </c>
      <c r="H10" s="213">
        <f t="shared" si="1"/>
        <v>818.53785900783294</v>
      </c>
      <c r="I10" s="214"/>
      <c r="J10" s="7" t="s">
        <v>220</v>
      </c>
      <c r="M10" s="14">
        <v>313500</v>
      </c>
    </row>
    <row r="11" spans="1:13" ht="36" customHeight="1">
      <c r="A11" s="27"/>
      <c r="B11" s="39" t="s">
        <v>221</v>
      </c>
      <c r="D11" s="39"/>
      <c r="E11" s="211">
        <v>460</v>
      </c>
      <c r="F11" s="211">
        <v>418</v>
      </c>
      <c r="G11" s="212">
        <f t="shared" si="0"/>
        <v>273.81</v>
      </c>
      <c r="H11" s="213">
        <f t="shared" si="1"/>
        <v>655.0478468899521</v>
      </c>
      <c r="I11" s="19"/>
      <c r="J11" s="39" t="s">
        <v>222</v>
      </c>
      <c r="M11" s="7">
        <v>273810</v>
      </c>
    </row>
    <row r="12" spans="1:13" s="14" customFormat="1" ht="36" customHeight="1">
      <c r="A12" s="187"/>
      <c r="B12" s="39" t="s">
        <v>224</v>
      </c>
      <c r="D12" s="39"/>
      <c r="E12" s="211">
        <v>4508</v>
      </c>
      <c r="F12" s="211">
        <v>2552</v>
      </c>
      <c r="G12" s="212">
        <f t="shared" si="0"/>
        <v>4672.3500000000004</v>
      </c>
      <c r="H12" s="213">
        <f t="shared" si="1"/>
        <v>1830.8581504702195</v>
      </c>
      <c r="I12" s="214"/>
      <c r="J12" s="217" t="s">
        <v>227</v>
      </c>
      <c r="M12" s="14">
        <v>4672350</v>
      </c>
    </row>
    <row r="13" spans="1:13" s="14" customFormat="1" ht="36" customHeight="1">
      <c r="A13" s="187"/>
      <c r="B13" s="39" t="s">
        <v>225</v>
      </c>
      <c r="D13" s="39"/>
      <c r="E13" s="211">
        <v>272</v>
      </c>
      <c r="F13" s="211">
        <v>82</v>
      </c>
      <c r="G13" s="211">
        <f t="shared" si="0"/>
        <v>99.4</v>
      </c>
      <c r="H13" s="211">
        <f t="shared" si="1"/>
        <v>1212.1951219512196</v>
      </c>
      <c r="I13" s="214"/>
      <c r="J13" s="217" t="s">
        <v>226</v>
      </c>
      <c r="M13" s="14">
        <v>99400</v>
      </c>
    </row>
    <row r="14" spans="1:13" ht="3" customHeight="1">
      <c r="A14" s="21"/>
      <c r="B14" s="21"/>
      <c r="C14" s="21"/>
      <c r="D14" s="21"/>
      <c r="E14" s="24"/>
      <c r="F14" s="24"/>
      <c r="G14" s="216">
        <f t="shared" si="0"/>
        <v>0</v>
      </c>
      <c r="H14" s="24"/>
      <c r="I14" s="23"/>
      <c r="J14" s="21"/>
    </row>
    <row r="15" spans="1:13" ht="3" customHeight="1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3">
      <c r="A16" s="7"/>
      <c r="B16" s="26" t="s">
        <v>184</v>
      </c>
      <c r="C16" s="7"/>
      <c r="D16" s="7"/>
      <c r="E16" s="7"/>
      <c r="F16" s="7"/>
      <c r="G16" s="26" t="s">
        <v>223</v>
      </c>
      <c r="H16" s="7"/>
      <c r="I16" s="7"/>
      <c r="J16" s="7"/>
    </row>
    <row r="17" spans="1:10">
      <c r="A17" s="7"/>
      <c r="B17" s="26"/>
      <c r="C17" s="7"/>
      <c r="D17" s="7"/>
      <c r="E17" s="7"/>
      <c r="F17" s="7"/>
      <c r="G17" s="26"/>
      <c r="H17" s="7"/>
      <c r="I17" s="7"/>
      <c r="J17" s="7"/>
    </row>
    <row r="18" spans="1:10">
      <c r="A18" s="7"/>
      <c r="B18" s="26"/>
      <c r="C18" s="7"/>
      <c r="D18" s="7"/>
      <c r="E18" s="7"/>
      <c r="F18" s="7"/>
      <c r="G18" s="26"/>
      <c r="H18" s="7"/>
      <c r="I18" s="7"/>
      <c r="J18" s="7"/>
    </row>
    <row r="19" spans="1:10">
      <c r="A19" s="7"/>
      <c r="B19" s="26"/>
      <c r="C19" s="7"/>
      <c r="D19" s="7"/>
      <c r="E19" s="7"/>
      <c r="F19" s="7"/>
      <c r="G19" s="26"/>
      <c r="H19" s="7"/>
      <c r="I19" s="7"/>
      <c r="J19" s="7"/>
    </row>
    <row r="20" spans="1:10">
      <c r="A20" s="7"/>
      <c r="B20" s="26"/>
      <c r="C20" s="7"/>
      <c r="D20" s="7"/>
      <c r="E20" s="7"/>
      <c r="F20" s="7"/>
      <c r="G20" s="26"/>
      <c r="H20" s="7"/>
      <c r="I20" s="7"/>
      <c r="J20" s="7"/>
    </row>
    <row r="21" spans="1:10">
      <c r="A21" s="7"/>
      <c r="B21" s="26"/>
      <c r="C21" s="7"/>
      <c r="D21" s="7"/>
      <c r="E21" s="7"/>
      <c r="F21" s="7"/>
      <c r="G21" s="26"/>
      <c r="H21" s="7"/>
      <c r="I21" s="7"/>
      <c r="J21" s="7"/>
    </row>
    <row r="22" spans="1:10">
      <c r="E22" s="26"/>
      <c r="F22" s="27"/>
      <c r="G22" s="26"/>
      <c r="H22" s="27"/>
      <c r="J22" s="215"/>
    </row>
    <row r="23" spans="1:10" s="27" customFormat="1" ht="19.5">
      <c r="A23" s="26"/>
      <c r="C23" s="26"/>
      <c r="D23" s="26"/>
      <c r="E23" s="26"/>
      <c r="H23" s="26"/>
      <c r="I23" s="26"/>
      <c r="J23" s="26"/>
    </row>
    <row r="24" spans="1:10" s="27" customFormat="1">
      <c r="A24" s="26"/>
      <c r="E24" s="25"/>
      <c r="F24" s="25"/>
      <c r="G24" s="25"/>
      <c r="H24" s="25"/>
      <c r="I24" s="26"/>
      <c r="J24" s="26"/>
    </row>
  </sheetData>
  <mergeCells count="2">
    <mergeCell ref="A4:D5"/>
    <mergeCell ref="I4:J5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view="pageBreakPreview" zoomScale="60" zoomScaleNormal="100" workbookViewId="0">
      <selection activeCell="Q13" sqref="Q13"/>
    </sheetView>
  </sheetViews>
  <sheetFormatPr defaultColWidth="9.09765625" defaultRowHeight="21.75"/>
  <cols>
    <col min="1" max="1" width="1.69921875" style="25" customWidth="1"/>
    <col min="2" max="2" width="4.5" style="25" customWidth="1"/>
    <col min="3" max="3" width="4.296875" style="25" customWidth="1"/>
    <col min="4" max="4" width="6.59765625" style="25" customWidth="1"/>
    <col min="5" max="8" width="15.59765625" style="25" customWidth="1"/>
    <col min="9" max="9" width="1.3984375" style="25" customWidth="1"/>
    <col min="10" max="10" width="20.19921875" style="25" customWidth="1"/>
    <col min="11" max="11" width="2.296875" style="7" customWidth="1"/>
    <col min="12" max="12" width="3" style="7" customWidth="1"/>
    <col min="13" max="13" width="2.8984375" style="7" customWidth="1"/>
    <col min="14" max="256" width="9.09765625" style="7"/>
    <col min="257" max="257" width="1.69921875" style="7" customWidth="1"/>
    <col min="258" max="258" width="5.8984375" style="7" customWidth="1"/>
    <col min="259" max="259" width="4.296875" style="7" customWidth="1"/>
    <col min="260" max="260" width="12.296875" style="7" customWidth="1"/>
    <col min="261" max="262" width="25.09765625" style="7" customWidth="1"/>
    <col min="263" max="263" width="21" style="7" customWidth="1"/>
    <col min="264" max="264" width="21.09765625" style="7" customWidth="1"/>
    <col min="265" max="265" width="1.3984375" style="7" customWidth="1"/>
    <col min="266" max="266" width="25.69921875" style="7" customWidth="1"/>
    <col min="267" max="267" width="2.296875" style="7" customWidth="1"/>
    <col min="268" max="268" width="4.09765625" style="7" customWidth="1"/>
    <col min="269" max="512" width="9.09765625" style="7"/>
    <col min="513" max="513" width="1.69921875" style="7" customWidth="1"/>
    <col min="514" max="514" width="5.8984375" style="7" customWidth="1"/>
    <col min="515" max="515" width="4.296875" style="7" customWidth="1"/>
    <col min="516" max="516" width="12.296875" style="7" customWidth="1"/>
    <col min="517" max="518" width="25.09765625" style="7" customWidth="1"/>
    <col min="519" max="519" width="21" style="7" customWidth="1"/>
    <col min="520" max="520" width="21.09765625" style="7" customWidth="1"/>
    <col min="521" max="521" width="1.3984375" style="7" customWidth="1"/>
    <col min="522" max="522" width="25.69921875" style="7" customWidth="1"/>
    <col min="523" max="523" width="2.296875" style="7" customWidth="1"/>
    <col min="524" max="524" width="4.09765625" style="7" customWidth="1"/>
    <col min="525" max="768" width="9.09765625" style="7"/>
    <col min="769" max="769" width="1.69921875" style="7" customWidth="1"/>
    <col min="770" max="770" width="5.8984375" style="7" customWidth="1"/>
    <col min="771" max="771" width="4.296875" style="7" customWidth="1"/>
    <col min="772" max="772" width="12.296875" style="7" customWidth="1"/>
    <col min="773" max="774" width="25.09765625" style="7" customWidth="1"/>
    <col min="775" max="775" width="21" style="7" customWidth="1"/>
    <col min="776" max="776" width="21.09765625" style="7" customWidth="1"/>
    <col min="777" max="777" width="1.3984375" style="7" customWidth="1"/>
    <col min="778" max="778" width="25.69921875" style="7" customWidth="1"/>
    <col min="779" max="779" width="2.296875" style="7" customWidth="1"/>
    <col min="780" max="780" width="4.09765625" style="7" customWidth="1"/>
    <col min="781" max="1024" width="9.09765625" style="7"/>
    <col min="1025" max="1025" width="1.69921875" style="7" customWidth="1"/>
    <col min="1026" max="1026" width="5.8984375" style="7" customWidth="1"/>
    <col min="1027" max="1027" width="4.296875" style="7" customWidth="1"/>
    <col min="1028" max="1028" width="12.296875" style="7" customWidth="1"/>
    <col min="1029" max="1030" width="25.09765625" style="7" customWidth="1"/>
    <col min="1031" max="1031" width="21" style="7" customWidth="1"/>
    <col min="1032" max="1032" width="21.09765625" style="7" customWidth="1"/>
    <col min="1033" max="1033" width="1.3984375" style="7" customWidth="1"/>
    <col min="1034" max="1034" width="25.69921875" style="7" customWidth="1"/>
    <col min="1035" max="1035" width="2.296875" style="7" customWidth="1"/>
    <col min="1036" max="1036" width="4.09765625" style="7" customWidth="1"/>
    <col min="1037" max="1280" width="9.09765625" style="7"/>
    <col min="1281" max="1281" width="1.69921875" style="7" customWidth="1"/>
    <col min="1282" max="1282" width="5.8984375" style="7" customWidth="1"/>
    <col min="1283" max="1283" width="4.296875" style="7" customWidth="1"/>
    <col min="1284" max="1284" width="12.296875" style="7" customWidth="1"/>
    <col min="1285" max="1286" width="25.09765625" style="7" customWidth="1"/>
    <col min="1287" max="1287" width="21" style="7" customWidth="1"/>
    <col min="1288" max="1288" width="21.09765625" style="7" customWidth="1"/>
    <col min="1289" max="1289" width="1.3984375" style="7" customWidth="1"/>
    <col min="1290" max="1290" width="25.69921875" style="7" customWidth="1"/>
    <col min="1291" max="1291" width="2.296875" style="7" customWidth="1"/>
    <col min="1292" max="1292" width="4.09765625" style="7" customWidth="1"/>
    <col min="1293" max="1536" width="9.09765625" style="7"/>
    <col min="1537" max="1537" width="1.69921875" style="7" customWidth="1"/>
    <col min="1538" max="1538" width="5.8984375" style="7" customWidth="1"/>
    <col min="1539" max="1539" width="4.296875" style="7" customWidth="1"/>
    <col min="1540" max="1540" width="12.296875" style="7" customWidth="1"/>
    <col min="1541" max="1542" width="25.09765625" style="7" customWidth="1"/>
    <col min="1543" max="1543" width="21" style="7" customWidth="1"/>
    <col min="1544" max="1544" width="21.09765625" style="7" customWidth="1"/>
    <col min="1545" max="1545" width="1.3984375" style="7" customWidth="1"/>
    <col min="1546" max="1546" width="25.69921875" style="7" customWidth="1"/>
    <col min="1547" max="1547" width="2.296875" style="7" customWidth="1"/>
    <col min="1548" max="1548" width="4.09765625" style="7" customWidth="1"/>
    <col min="1549" max="1792" width="9.09765625" style="7"/>
    <col min="1793" max="1793" width="1.69921875" style="7" customWidth="1"/>
    <col min="1794" max="1794" width="5.8984375" style="7" customWidth="1"/>
    <col min="1795" max="1795" width="4.296875" style="7" customWidth="1"/>
    <col min="1796" max="1796" width="12.296875" style="7" customWidth="1"/>
    <col min="1797" max="1798" width="25.09765625" style="7" customWidth="1"/>
    <col min="1799" max="1799" width="21" style="7" customWidth="1"/>
    <col min="1800" max="1800" width="21.09765625" style="7" customWidth="1"/>
    <col min="1801" max="1801" width="1.3984375" style="7" customWidth="1"/>
    <col min="1802" max="1802" width="25.69921875" style="7" customWidth="1"/>
    <col min="1803" max="1803" width="2.296875" style="7" customWidth="1"/>
    <col min="1804" max="1804" width="4.09765625" style="7" customWidth="1"/>
    <col min="1805" max="2048" width="9.09765625" style="7"/>
    <col min="2049" max="2049" width="1.69921875" style="7" customWidth="1"/>
    <col min="2050" max="2050" width="5.8984375" style="7" customWidth="1"/>
    <col min="2051" max="2051" width="4.296875" style="7" customWidth="1"/>
    <col min="2052" max="2052" width="12.296875" style="7" customWidth="1"/>
    <col min="2053" max="2054" width="25.09765625" style="7" customWidth="1"/>
    <col min="2055" max="2055" width="21" style="7" customWidth="1"/>
    <col min="2056" max="2056" width="21.09765625" style="7" customWidth="1"/>
    <col min="2057" max="2057" width="1.3984375" style="7" customWidth="1"/>
    <col min="2058" max="2058" width="25.69921875" style="7" customWidth="1"/>
    <col min="2059" max="2059" width="2.296875" style="7" customWidth="1"/>
    <col min="2060" max="2060" width="4.09765625" style="7" customWidth="1"/>
    <col min="2061" max="2304" width="9.09765625" style="7"/>
    <col min="2305" max="2305" width="1.69921875" style="7" customWidth="1"/>
    <col min="2306" max="2306" width="5.8984375" style="7" customWidth="1"/>
    <col min="2307" max="2307" width="4.296875" style="7" customWidth="1"/>
    <col min="2308" max="2308" width="12.296875" style="7" customWidth="1"/>
    <col min="2309" max="2310" width="25.09765625" style="7" customWidth="1"/>
    <col min="2311" max="2311" width="21" style="7" customWidth="1"/>
    <col min="2312" max="2312" width="21.09765625" style="7" customWidth="1"/>
    <col min="2313" max="2313" width="1.3984375" style="7" customWidth="1"/>
    <col min="2314" max="2314" width="25.69921875" style="7" customWidth="1"/>
    <col min="2315" max="2315" width="2.296875" style="7" customWidth="1"/>
    <col min="2316" max="2316" width="4.09765625" style="7" customWidth="1"/>
    <col min="2317" max="2560" width="9.09765625" style="7"/>
    <col min="2561" max="2561" width="1.69921875" style="7" customWidth="1"/>
    <col min="2562" max="2562" width="5.8984375" style="7" customWidth="1"/>
    <col min="2563" max="2563" width="4.296875" style="7" customWidth="1"/>
    <col min="2564" max="2564" width="12.296875" style="7" customWidth="1"/>
    <col min="2565" max="2566" width="25.09765625" style="7" customWidth="1"/>
    <col min="2567" max="2567" width="21" style="7" customWidth="1"/>
    <col min="2568" max="2568" width="21.09765625" style="7" customWidth="1"/>
    <col min="2569" max="2569" width="1.3984375" style="7" customWidth="1"/>
    <col min="2570" max="2570" width="25.69921875" style="7" customWidth="1"/>
    <col min="2571" max="2571" width="2.296875" style="7" customWidth="1"/>
    <col min="2572" max="2572" width="4.09765625" style="7" customWidth="1"/>
    <col min="2573" max="2816" width="9.09765625" style="7"/>
    <col min="2817" max="2817" width="1.69921875" style="7" customWidth="1"/>
    <col min="2818" max="2818" width="5.8984375" style="7" customWidth="1"/>
    <col min="2819" max="2819" width="4.296875" style="7" customWidth="1"/>
    <col min="2820" max="2820" width="12.296875" style="7" customWidth="1"/>
    <col min="2821" max="2822" width="25.09765625" style="7" customWidth="1"/>
    <col min="2823" max="2823" width="21" style="7" customWidth="1"/>
    <col min="2824" max="2824" width="21.09765625" style="7" customWidth="1"/>
    <col min="2825" max="2825" width="1.3984375" style="7" customWidth="1"/>
    <col min="2826" max="2826" width="25.69921875" style="7" customWidth="1"/>
    <col min="2827" max="2827" width="2.296875" style="7" customWidth="1"/>
    <col min="2828" max="2828" width="4.09765625" style="7" customWidth="1"/>
    <col min="2829" max="3072" width="9.09765625" style="7"/>
    <col min="3073" max="3073" width="1.69921875" style="7" customWidth="1"/>
    <col min="3074" max="3074" width="5.8984375" style="7" customWidth="1"/>
    <col min="3075" max="3075" width="4.296875" style="7" customWidth="1"/>
    <col min="3076" max="3076" width="12.296875" style="7" customWidth="1"/>
    <col min="3077" max="3078" width="25.09765625" style="7" customWidth="1"/>
    <col min="3079" max="3079" width="21" style="7" customWidth="1"/>
    <col min="3080" max="3080" width="21.09765625" style="7" customWidth="1"/>
    <col min="3081" max="3081" width="1.3984375" style="7" customWidth="1"/>
    <col min="3082" max="3082" width="25.69921875" style="7" customWidth="1"/>
    <col min="3083" max="3083" width="2.296875" style="7" customWidth="1"/>
    <col min="3084" max="3084" width="4.09765625" style="7" customWidth="1"/>
    <col min="3085" max="3328" width="9.09765625" style="7"/>
    <col min="3329" max="3329" width="1.69921875" style="7" customWidth="1"/>
    <col min="3330" max="3330" width="5.8984375" style="7" customWidth="1"/>
    <col min="3331" max="3331" width="4.296875" style="7" customWidth="1"/>
    <col min="3332" max="3332" width="12.296875" style="7" customWidth="1"/>
    <col min="3333" max="3334" width="25.09765625" style="7" customWidth="1"/>
    <col min="3335" max="3335" width="21" style="7" customWidth="1"/>
    <col min="3336" max="3336" width="21.09765625" style="7" customWidth="1"/>
    <col min="3337" max="3337" width="1.3984375" style="7" customWidth="1"/>
    <col min="3338" max="3338" width="25.69921875" style="7" customWidth="1"/>
    <col min="3339" max="3339" width="2.296875" style="7" customWidth="1"/>
    <col min="3340" max="3340" width="4.09765625" style="7" customWidth="1"/>
    <col min="3341" max="3584" width="9.09765625" style="7"/>
    <col min="3585" max="3585" width="1.69921875" style="7" customWidth="1"/>
    <col min="3586" max="3586" width="5.8984375" style="7" customWidth="1"/>
    <col min="3587" max="3587" width="4.296875" style="7" customWidth="1"/>
    <col min="3588" max="3588" width="12.296875" style="7" customWidth="1"/>
    <col min="3589" max="3590" width="25.09765625" style="7" customWidth="1"/>
    <col min="3591" max="3591" width="21" style="7" customWidth="1"/>
    <col min="3592" max="3592" width="21.09765625" style="7" customWidth="1"/>
    <col min="3593" max="3593" width="1.3984375" style="7" customWidth="1"/>
    <col min="3594" max="3594" width="25.69921875" style="7" customWidth="1"/>
    <col min="3595" max="3595" width="2.296875" style="7" customWidth="1"/>
    <col min="3596" max="3596" width="4.09765625" style="7" customWidth="1"/>
    <col min="3597" max="3840" width="9.09765625" style="7"/>
    <col min="3841" max="3841" width="1.69921875" style="7" customWidth="1"/>
    <col min="3842" max="3842" width="5.8984375" style="7" customWidth="1"/>
    <col min="3843" max="3843" width="4.296875" style="7" customWidth="1"/>
    <col min="3844" max="3844" width="12.296875" style="7" customWidth="1"/>
    <col min="3845" max="3846" width="25.09765625" style="7" customWidth="1"/>
    <col min="3847" max="3847" width="21" style="7" customWidth="1"/>
    <col min="3848" max="3848" width="21.09765625" style="7" customWidth="1"/>
    <col min="3849" max="3849" width="1.3984375" style="7" customWidth="1"/>
    <col min="3850" max="3850" width="25.69921875" style="7" customWidth="1"/>
    <col min="3851" max="3851" width="2.296875" style="7" customWidth="1"/>
    <col min="3852" max="3852" width="4.09765625" style="7" customWidth="1"/>
    <col min="3853" max="4096" width="9.09765625" style="7"/>
    <col min="4097" max="4097" width="1.69921875" style="7" customWidth="1"/>
    <col min="4098" max="4098" width="5.8984375" style="7" customWidth="1"/>
    <col min="4099" max="4099" width="4.296875" style="7" customWidth="1"/>
    <col min="4100" max="4100" width="12.296875" style="7" customWidth="1"/>
    <col min="4101" max="4102" width="25.09765625" style="7" customWidth="1"/>
    <col min="4103" max="4103" width="21" style="7" customWidth="1"/>
    <col min="4104" max="4104" width="21.09765625" style="7" customWidth="1"/>
    <col min="4105" max="4105" width="1.3984375" style="7" customWidth="1"/>
    <col min="4106" max="4106" width="25.69921875" style="7" customWidth="1"/>
    <col min="4107" max="4107" width="2.296875" style="7" customWidth="1"/>
    <col min="4108" max="4108" width="4.09765625" style="7" customWidth="1"/>
    <col min="4109" max="4352" width="9.09765625" style="7"/>
    <col min="4353" max="4353" width="1.69921875" style="7" customWidth="1"/>
    <col min="4354" max="4354" width="5.8984375" style="7" customWidth="1"/>
    <col min="4355" max="4355" width="4.296875" style="7" customWidth="1"/>
    <col min="4356" max="4356" width="12.296875" style="7" customWidth="1"/>
    <col min="4357" max="4358" width="25.09765625" style="7" customWidth="1"/>
    <col min="4359" max="4359" width="21" style="7" customWidth="1"/>
    <col min="4360" max="4360" width="21.09765625" style="7" customWidth="1"/>
    <col min="4361" max="4361" width="1.3984375" style="7" customWidth="1"/>
    <col min="4362" max="4362" width="25.69921875" style="7" customWidth="1"/>
    <col min="4363" max="4363" width="2.296875" style="7" customWidth="1"/>
    <col min="4364" max="4364" width="4.09765625" style="7" customWidth="1"/>
    <col min="4365" max="4608" width="9.09765625" style="7"/>
    <col min="4609" max="4609" width="1.69921875" style="7" customWidth="1"/>
    <col min="4610" max="4610" width="5.8984375" style="7" customWidth="1"/>
    <col min="4611" max="4611" width="4.296875" style="7" customWidth="1"/>
    <col min="4612" max="4612" width="12.296875" style="7" customWidth="1"/>
    <col min="4613" max="4614" width="25.09765625" style="7" customWidth="1"/>
    <col min="4615" max="4615" width="21" style="7" customWidth="1"/>
    <col min="4616" max="4616" width="21.09765625" style="7" customWidth="1"/>
    <col min="4617" max="4617" width="1.3984375" style="7" customWidth="1"/>
    <col min="4618" max="4618" width="25.69921875" style="7" customWidth="1"/>
    <col min="4619" max="4619" width="2.296875" style="7" customWidth="1"/>
    <col min="4620" max="4620" width="4.09765625" style="7" customWidth="1"/>
    <col min="4621" max="4864" width="9.09765625" style="7"/>
    <col min="4865" max="4865" width="1.69921875" style="7" customWidth="1"/>
    <col min="4866" max="4866" width="5.8984375" style="7" customWidth="1"/>
    <col min="4867" max="4867" width="4.296875" style="7" customWidth="1"/>
    <col min="4868" max="4868" width="12.296875" style="7" customWidth="1"/>
    <col min="4869" max="4870" width="25.09765625" style="7" customWidth="1"/>
    <col min="4871" max="4871" width="21" style="7" customWidth="1"/>
    <col min="4872" max="4872" width="21.09765625" style="7" customWidth="1"/>
    <col min="4873" max="4873" width="1.3984375" style="7" customWidth="1"/>
    <col min="4874" max="4874" width="25.69921875" style="7" customWidth="1"/>
    <col min="4875" max="4875" width="2.296875" style="7" customWidth="1"/>
    <col min="4876" max="4876" width="4.09765625" style="7" customWidth="1"/>
    <col min="4877" max="5120" width="9.09765625" style="7"/>
    <col min="5121" max="5121" width="1.69921875" style="7" customWidth="1"/>
    <col min="5122" max="5122" width="5.8984375" style="7" customWidth="1"/>
    <col min="5123" max="5123" width="4.296875" style="7" customWidth="1"/>
    <col min="5124" max="5124" width="12.296875" style="7" customWidth="1"/>
    <col min="5125" max="5126" width="25.09765625" style="7" customWidth="1"/>
    <col min="5127" max="5127" width="21" style="7" customWidth="1"/>
    <col min="5128" max="5128" width="21.09765625" style="7" customWidth="1"/>
    <col min="5129" max="5129" width="1.3984375" style="7" customWidth="1"/>
    <col min="5130" max="5130" width="25.69921875" style="7" customWidth="1"/>
    <col min="5131" max="5131" width="2.296875" style="7" customWidth="1"/>
    <col min="5132" max="5132" width="4.09765625" style="7" customWidth="1"/>
    <col min="5133" max="5376" width="9.09765625" style="7"/>
    <col min="5377" max="5377" width="1.69921875" style="7" customWidth="1"/>
    <col min="5378" max="5378" width="5.8984375" style="7" customWidth="1"/>
    <col min="5379" max="5379" width="4.296875" style="7" customWidth="1"/>
    <col min="5380" max="5380" width="12.296875" style="7" customWidth="1"/>
    <col min="5381" max="5382" width="25.09765625" style="7" customWidth="1"/>
    <col min="5383" max="5383" width="21" style="7" customWidth="1"/>
    <col min="5384" max="5384" width="21.09765625" style="7" customWidth="1"/>
    <col min="5385" max="5385" width="1.3984375" style="7" customWidth="1"/>
    <col min="5386" max="5386" width="25.69921875" style="7" customWidth="1"/>
    <col min="5387" max="5387" width="2.296875" style="7" customWidth="1"/>
    <col min="5388" max="5388" width="4.09765625" style="7" customWidth="1"/>
    <col min="5389" max="5632" width="9.09765625" style="7"/>
    <col min="5633" max="5633" width="1.69921875" style="7" customWidth="1"/>
    <col min="5634" max="5634" width="5.8984375" style="7" customWidth="1"/>
    <col min="5635" max="5635" width="4.296875" style="7" customWidth="1"/>
    <col min="5636" max="5636" width="12.296875" style="7" customWidth="1"/>
    <col min="5637" max="5638" width="25.09765625" style="7" customWidth="1"/>
    <col min="5639" max="5639" width="21" style="7" customWidth="1"/>
    <col min="5640" max="5640" width="21.09765625" style="7" customWidth="1"/>
    <col min="5641" max="5641" width="1.3984375" style="7" customWidth="1"/>
    <col min="5642" max="5642" width="25.69921875" style="7" customWidth="1"/>
    <col min="5643" max="5643" width="2.296875" style="7" customWidth="1"/>
    <col min="5644" max="5644" width="4.09765625" style="7" customWidth="1"/>
    <col min="5645" max="5888" width="9.09765625" style="7"/>
    <col min="5889" max="5889" width="1.69921875" style="7" customWidth="1"/>
    <col min="5890" max="5890" width="5.8984375" style="7" customWidth="1"/>
    <col min="5891" max="5891" width="4.296875" style="7" customWidth="1"/>
    <col min="5892" max="5892" width="12.296875" style="7" customWidth="1"/>
    <col min="5893" max="5894" width="25.09765625" style="7" customWidth="1"/>
    <col min="5895" max="5895" width="21" style="7" customWidth="1"/>
    <col min="5896" max="5896" width="21.09765625" style="7" customWidth="1"/>
    <col min="5897" max="5897" width="1.3984375" style="7" customWidth="1"/>
    <col min="5898" max="5898" width="25.69921875" style="7" customWidth="1"/>
    <col min="5899" max="5899" width="2.296875" style="7" customWidth="1"/>
    <col min="5900" max="5900" width="4.09765625" style="7" customWidth="1"/>
    <col min="5901" max="6144" width="9.09765625" style="7"/>
    <col min="6145" max="6145" width="1.69921875" style="7" customWidth="1"/>
    <col min="6146" max="6146" width="5.8984375" style="7" customWidth="1"/>
    <col min="6147" max="6147" width="4.296875" style="7" customWidth="1"/>
    <col min="6148" max="6148" width="12.296875" style="7" customWidth="1"/>
    <col min="6149" max="6150" width="25.09765625" style="7" customWidth="1"/>
    <col min="6151" max="6151" width="21" style="7" customWidth="1"/>
    <col min="6152" max="6152" width="21.09765625" style="7" customWidth="1"/>
    <col min="6153" max="6153" width="1.3984375" style="7" customWidth="1"/>
    <col min="6154" max="6154" width="25.69921875" style="7" customWidth="1"/>
    <col min="6155" max="6155" width="2.296875" style="7" customWidth="1"/>
    <col min="6156" max="6156" width="4.09765625" style="7" customWidth="1"/>
    <col min="6157" max="6400" width="9.09765625" style="7"/>
    <col min="6401" max="6401" width="1.69921875" style="7" customWidth="1"/>
    <col min="6402" max="6402" width="5.8984375" style="7" customWidth="1"/>
    <col min="6403" max="6403" width="4.296875" style="7" customWidth="1"/>
    <col min="6404" max="6404" width="12.296875" style="7" customWidth="1"/>
    <col min="6405" max="6406" width="25.09765625" style="7" customWidth="1"/>
    <col min="6407" max="6407" width="21" style="7" customWidth="1"/>
    <col min="6408" max="6408" width="21.09765625" style="7" customWidth="1"/>
    <col min="6409" max="6409" width="1.3984375" style="7" customWidth="1"/>
    <col min="6410" max="6410" width="25.69921875" style="7" customWidth="1"/>
    <col min="6411" max="6411" width="2.296875" style="7" customWidth="1"/>
    <col min="6412" max="6412" width="4.09765625" style="7" customWidth="1"/>
    <col min="6413" max="6656" width="9.09765625" style="7"/>
    <col min="6657" max="6657" width="1.69921875" style="7" customWidth="1"/>
    <col min="6658" max="6658" width="5.8984375" style="7" customWidth="1"/>
    <col min="6659" max="6659" width="4.296875" style="7" customWidth="1"/>
    <col min="6660" max="6660" width="12.296875" style="7" customWidth="1"/>
    <col min="6661" max="6662" width="25.09765625" style="7" customWidth="1"/>
    <col min="6663" max="6663" width="21" style="7" customWidth="1"/>
    <col min="6664" max="6664" width="21.09765625" style="7" customWidth="1"/>
    <col min="6665" max="6665" width="1.3984375" style="7" customWidth="1"/>
    <col min="6666" max="6666" width="25.69921875" style="7" customWidth="1"/>
    <col min="6667" max="6667" width="2.296875" style="7" customWidth="1"/>
    <col min="6668" max="6668" width="4.09765625" style="7" customWidth="1"/>
    <col min="6669" max="6912" width="9.09765625" style="7"/>
    <col min="6913" max="6913" width="1.69921875" style="7" customWidth="1"/>
    <col min="6914" max="6914" width="5.8984375" style="7" customWidth="1"/>
    <col min="6915" max="6915" width="4.296875" style="7" customWidth="1"/>
    <col min="6916" max="6916" width="12.296875" style="7" customWidth="1"/>
    <col min="6917" max="6918" width="25.09765625" style="7" customWidth="1"/>
    <col min="6919" max="6919" width="21" style="7" customWidth="1"/>
    <col min="6920" max="6920" width="21.09765625" style="7" customWidth="1"/>
    <col min="6921" max="6921" width="1.3984375" style="7" customWidth="1"/>
    <col min="6922" max="6922" width="25.69921875" style="7" customWidth="1"/>
    <col min="6923" max="6923" width="2.296875" style="7" customWidth="1"/>
    <col min="6924" max="6924" width="4.09765625" style="7" customWidth="1"/>
    <col min="6925" max="7168" width="9.09765625" style="7"/>
    <col min="7169" max="7169" width="1.69921875" style="7" customWidth="1"/>
    <col min="7170" max="7170" width="5.8984375" style="7" customWidth="1"/>
    <col min="7171" max="7171" width="4.296875" style="7" customWidth="1"/>
    <col min="7172" max="7172" width="12.296875" style="7" customWidth="1"/>
    <col min="7173" max="7174" width="25.09765625" style="7" customWidth="1"/>
    <col min="7175" max="7175" width="21" style="7" customWidth="1"/>
    <col min="7176" max="7176" width="21.09765625" style="7" customWidth="1"/>
    <col min="7177" max="7177" width="1.3984375" style="7" customWidth="1"/>
    <col min="7178" max="7178" width="25.69921875" style="7" customWidth="1"/>
    <col min="7179" max="7179" width="2.296875" style="7" customWidth="1"/>
    <col min="7180" max="7180" width="4.09765625" style="7" customWidth="1"/>
    <col min="7181" max="7424" width="9.09765625" style="7"/>
    <col min="7425" max="7425" width="1.69921875" style="7" customWidth="1"/>
    <col min="7426" max="7426" width="5.8984375" style="7" customWidth="1"/>
    <col min="7427" max="7427" width="4.296875" style="7" customWidth="1"/>
    <col min="7428" max="7428" width="12.296875" style="7" customWidth="1"/>
    <col min="7429" max="7430" width="25.09765625" style="7" customWidth="1"/>
    <col min="7431" max="7431" width="21" style="7" customWidth="1"/>
    <col min="7432" max="7432" width="21.09765625" style="7" customWidth="1"/>
    <col min="7433" max="7433" width="1.3984375" style="7" customWidth="1"/>
    <col min="7434" max="7434" width="25.69921875" style="7" customWidth="1"/>
    <col min="7435" max="7435" width="2.296875" style="7" customWidth="1"/>
    <col min="7436" max="7436" width="4.09765625" style="7" customWidth="1"/>
    <col min="7437" max="7680" width="9.09765625" style="7"/>
    <col min="7681" max="7681" width="1.69921875" style="7" customWidth="1"/>
    <col min="7682" max="7682" width="5.8984375" style="7" customWidth="1"/>
    <col min="7683" max="7683" width="4.296875" style="7" customWidth="1"/>
    <col min="7684" max="7684" width="12.296875" style="7" customWidth="1"/>
    <col min="7685" max="7686" width="25.09765625" style="7" customWidth="1"/>
    <col min="7687" max="7687" width="21" style="7" customWidth="1"/>
    <col min="7688" max="7688" width="21.09765625" style="7" customWidth="1"/>
    <col min="7689" max="7689" width="1.3984375" style="7" customWidth="1"/>
    <col min="7690" max="7690" width="25.69921875" style="7" customWidth="1"/>
    <col min="7691" max="7691" width="2.296875" style="7" customWidth="1"/>
    <col min="7692" max="7692" width="4.09765625" style="7" customWidth="1"/>
    <col min="7693" max="7936" width="9.09765625" style="7"/>
    <col min="7937" max="7937" width="1.69921875" style="7" customWidth="1"/>
    <col min="7938" max="7938" width="5.8984375" style="7" customWidth="1"/>
    <col min="7939" max="7939" width="4.296875" style="7" customWidth="1"/>
    <col min="7940" max="7940" width="12.296875" style="7" customWidth="1"/>
    <col min="7941" max="7942" width="25.09765625" style="7" customWidth="1"/>
    <col min="7943" max="7943" width="21" style="7" customWidth="1"/>
    <col min="7944" max="7944" width="21.09765625" style="7" customWidth="1"/>
    <col min="7945" max="7945" width="1.3984375" style="7" customWidth="1"/>
    <col min="7946" max="7946" width="25.69921875" style="7" customWidth="1"/>
    <col min="7947" max="7947" width="2.296875" style="7" customWidth="1"/>
    <col min="7948" max="7948" width="4.09765625" style="7" customWidth="1"/>
    <col min="7949" max="8192" width="9.09765625" style="7"/>
    <col min="8193" max="8193" width="1.69921875" style="7" customWidth="1"/>
    <col min="8194" max="8194" width="5.8984375" style="7" customWidth="1"/>
    <col min="8195" max="8195" width="4.296875" style="7" customWidth="1"/>
    <col min="8196" max="8196" width="12.296875" style="7" customWidth="1"/>
    <col min="8197" max="8198" width="25.09765625" style="7" customWidth="1"/>
    <col min="8199" max="8199" width="21" style="7" customWidth="1"/>
    <col min="8200" max="8200" width="21.09765625" style="7" customWidth="1"/>
    <col min="8201" max="8201" width="1.3984375" style="7" customWidth="1"/>
    <col min="8202" max="8202" width="25.69921875" style="7" customWidth="1"/>
    <col min="8203" max="8203" width="2.296875" style="7" customWidth="1"/>
    <col min="8204" max="8204" width="4.09765625" style="7" customWidth="1"/>
    <col min="8205" max="8448" width="9.09765625" style="7"/>
    <col min="8449" max="8449" width="1.69921875" style="7" customWidth="1"/>
    <col min="8450" max="8450" width="5.8984375" style="7" customWidth="1"/>
    <col min="8451" max="8451" width="4.296875" style="7" customWidth="1"/>
    <col min="8452" max="8452" width="12.296875" style="7" customWidth="1"/>
    <col min="8453" max="8454" width="25.09765625" style="7" customWidth="1"/>
    <col min="8455" max="8455" width="21" style="7" customWidth="1"/>
    <col min="8456" max="8456" width="21.09765625" style="7" customWidth="1"/>
    <col min="8457" max="8457" width="1.3984375" style="7" customWidth="1"/>
    <col min="8458" max="8458" width="25.69921875" style="7" customWidth="1"/>
    <col min="8459" max="8459" width="2.296875" style="7" customWidth="1"/>
    <col min="8460" max="8460" width="4.09765625" style="7" customWidth="1"/>
    <col min="8461" max="8704" width="9.09765625" style="7"/>
    <col min="8705" max="8705" width="1.69921875" style="7" customWidth="1"/>
    <col min="8706" max="8706" width="5.8984375" style="7" customWidth="1"/>
    <col min="8707" max="8707" width="4.296875" style="7" customWidth="1"/>
    <col min="8708" max="8708" width="12.296875" style="7" customWidth="1"/>
    <col min="8709" max="8710" width="25.09765625" style="7" customWidth="1"/>
    <col min="8711" max="8711" width="21" style="7" customWidth="1"/>
    <col min="8712" max="8712" width="21.09765625" style="7" customWidth="1"/>
    <col min="8713" max="8713" width="1.3984375" style="7" customWidth="1"/>
    <col min="8714" max="8714" width="25.69921875" style="7" customWidth="1"/>
    <col min="8715" max="8715" width="2.296875" style="7" customWidth="1"/>
    <col min="8716" max="8716" width="4.09765625" style="7" customWidth="1"/>
    <col min="8717" max="8960" width="9.09765625" style="7"/>
    <col min="8961" max="8961" width="1.69921875" style="7" customWidth="1"/>
    <col min="8962" max="8962" width="5.8984375" style="7" customWidth="1"/>
    <col min="8963" max="8963" width="4.296875" style="7" customWidth="1"/>
    <col min="8964" max="8964" width="12.296875" style="7" customWidth="1"/>
    <col min="8965" max="8966" width="25.09765625" style="7" customWidth="1"/>
    <col min="8967" max="8967" width="21" style="7" customWidth="1"/>
    <col min="8968" max="8968" width="21.09765625" style="7" customWidth="1"/>
    <col min="8969" max="8969" width="1.3984375" style="7" customWidth="1"/>
    <col min="8970" max="8970" width="25.69921875" style="7" customWidth="1"/>
    <col min="8971" max="8971" width="2.296875" style="7" customWidth="1"/>
    <col min="8972" max="8972" width="4.09765625" style="7" customWidth="1"/>
    <col min="8973" max="9216" width="9.09765625" style="7"/>
    <col min="9217" max="9217" width="1.69921875" style="7" customWidth="1"/>
    <col min="9218" max="9218" width="5.8984375" style="7" customWidth="1"/>
    <col min="9219" max="9219" width="4.296875" style="7" customWidth="1"/>
    <col min="9220" max="9220" width="12.296875" style="7" customWidth="1"/>
    <col min="9221" max="9222" width="25.09765625" style="7" customWidth="1"/>
    <col min="9223" max="9223" width="21" style="7" customWidth="1"/>
    <col min="9224" max="9224" width="21.09765625" style="7" customWidth="1"/>
    <col min="9225" max="9225" width="1.3984375" style="7" customWidth="1"/>
    <col min="9226" max="9226" width="25.69921875" style="7" customWidth="1"/>
    <col min="9227" max="9227" width="2.296875" style="7" customWidth="1"/>
    <col min="9228" max="9228" width="4.09765625" style="7" customWidth="1"/>
    <col min="9229" max="9472" width="9.09765625" style="7"/>
    <col min="9473" max="9473" width="1.69921875" style="7" customWidth="1"/>
    <col min="9474" max="9474" width="5.8984375" style="7" customWidth="1"/>
    <col min="9475" max="9475" width="4.296875" style="7" customWidth="1"/>
    <col min="9476" max="9476" width="12.296875" style="7" customWidth="1"/>
    <col min="9477" max="9478" width="25.09765625" style="7" customWidth="1"/>
    <col min="9479" max="9479" width="21" style="7" customWidth="1"/>
    <col min="9480" max="9480" width="21.09765625" style="7" customWidth="1"/>
    <col min="9481" max="9481" width="1.3984375" style="7" customWidth="1"/>
    <col min="9482" max="9482" width="25.69921875" style="7" customWidth="1"/>
    <col min="9483" max="9483" width="2.296875" style="7" customWidth="1"/>
    <col min="9484" max="9484" width="4.09765625" style="7" customWidth="1"/>
    <col min="9485" max="9728" width="9.09765625" style="7"/>
    <col min="9729" max="9729" width="1.69921875" style="7" customWidth="1"/>
    <col min="9730" max="9730" width="5.8984375" style="7" customWidth="1"/>
    <col min="9731" max="9731" width="4.296875" style="7" customWidth="1"/>
    <col min="9732" max="9732" width="12.296875" style="7" customWidth="1"/>
    <col min="9733" max="9734" width="25.09765625" style="7" customWidth="1"/>
    <col min="9735" max="9735" width="21" style="7" customWidth="1"/>
    <col min="9736" max="9736" width="21.09765625" style="7" customWidth="1"/>
    <col min="9737" max="9737" width="1.3984375" style="7" customWidth="1"/>
    <col min="9738" max="9738" width="25.69921875" style="7" customWidth="1"/>
    <col min="9739" max="9739" width="2.296875" style="7" customWidth="1"/>
    <col min="9740" max="9740" width="4.09765625" style="7" customWidth="1"/>
    <col min="9741" max="9984" width="9.09765625" style="7"/>
    <col min="9985" max="9985" width="1.69921875" style="7" customWidth="1"/>
    <col min="9986" max="9986" width="5.8984375" style="7" customWidth="1"/>
    <col min="9987" max="9987" width="4.296875" style="7" customWidth="1"/>
    <col min="9988" max="9988" width="12.296875" style="7" customWidth="1"/>
    <col min="9989" max="9990" width="25.09765625" style="7" customWidth="1"/>
    <col min="9991" max="9991" width="21" style="7" customWidth="1"/>
    <col min="9992" max="9992" width="21.09765625" style="7" customWidth="1"/>
    <col min="9993" max="9993" width="1.3984375" style="7" customWidth="1"/>
    <col min="9994" max="9994" width="25.69921875" style="7" customWidth="1"/>
    <col min="9995" max="9995" width="2.296875" style="7" customWidth="1"/>
    <col min="9996" max="9996" width="4.09765625" style="7" customWidth="1"/>
    <col min="9997" max="10240" width="9.09765625" style="7"/>
    <col min="10241" max="10241" width="1.69921875" style="7" customWidth="1"/>
    <col min="10242" max="10242" width="5.8984375" style="7" customWidth="1"/>
    <col min="10243" max="10243" width="4.296875" style="7" customWidth="1"/>
    <col min="10244" max="10244" width="12.296875" style="7" customWidth="1"/>
    <col min="10245" max="10246" width="25.09765625" style="7" customWidth="1"/>
    <col min="10247" max="10247" width="21" style="7" customWidth="1"/>
    <col min="10248" max="10248" width="21.09765625" style="7" customWidth="1"/>
    <col min="10249" max="10249" width="1.3984375" style="7" customWidth="1"/>
    <col min="10250" max="10250" width="25.69921875" style="7" customWidth="1"/>
    <col min="10251" max="10251" width="2.296875" style="7" customWidth="1"/>
    <col min="10252" max="10252" width="4.09765625" style="7" customWidth="1"/>
    <col min="10253" max="10496" width="9.09765625" style="7"/>
    <col min="10497" max="10497" width="1.69921875" style="7" customWidth="1"/>
    <col min="10498" max="10498" width="5.8984375" style="7" customWidth="1"/>
    <col min="10499" max="10499" width="4.296875" style="7" customWidth="1"/>
    <col min="10500" max="10500" width="12.296875" style="7" customWidth="1"/>
    <col min="10501" max="10502" width="25.09765625" style="7" customWidth="1"/>
    <col min="10503" max="10503" width="21" style="7" customWidth="1"/>
    <col min="10504" max="10504" width="21.09765625" style="7" customWidth="1"/>
    <col min="10505" max="10505" width="1.3984375" style="7" customWidth="1"/>
    <col min="10506" max="10506" width="25.69921875" style="7" customWidth="1"/>
    <col min="10507" max="10507" width="2.296875" style="7" customWidth="1"/>
    <col min="10508" max="10508" width="4.09765625" style="7" customWidth="1"/>
    <col min="10509" max="10752" width="9.09765625" style="7"/>
    <col min="10753" max="10753" width="1.69921875" style="7" customWidth="1"/>
    <col min="10754" max="10754" width="5.8984375" style="7" customWidth="1"/>
    <col min="10755" max="10755" width="4.296875" style="7" customWidth="1"/>
    <col min="10756" max="10756" width="12.296875" style="7" customWidth="1"/>
    <col min="10757" max="10758" width="25.09765625" style="7" customWidth="1"/>
    <col min="10759" max="10759" width="21" style="7" customWidth="1"/>
    <col min="10760" max="10760" width="21.09765625" style="7" customWidth="1"/>
    <col min="10761" max="10761" width="1.3984375" style="7" customWidth="1"/>
    <col min="10762" max="10762" width="25.69921875" style="7" customWidth="1"/>
    <col min="10763" max="10763" width="2.296875" style="7" customWidth="1"/>
    <col min="10764" max="10764" width="4.09765625" style="7" customWidth="1"/>
    <col min="10765" max="11008" width="9.09765625" style="7"/>
    <col min="11009" max="11009" width="1.69921875" style="7" customWidth="1"/>
    <col min="11010" max="11010" width="5.8984375" style="7" customWidth="1"/>
    <col min="11011" max="11011" width="4.296875" style="7" customWidth="1"/>
    <col min="11012" max="11012" width="12.296875" style="7" customWidth="1"/>
    <col min="11013" max="11014" width="25.09765625" style="7" customWidth="1"/>
    <col min="11015" max="11015" width="21" style="7" customWidth="1"/>
    <col min="11016" max="11016" width="21.09765625" style="7" customWidth="1"/>
    <col min="11017" max="11017" width="1.3984375" style="7" customWidth="1"/>
    <col min="11018" max="11018" width="25.69921875" style="7" customWidth="1"/>
    <col min="11019" max="11019" width="2.296875" style="7" customWidth="1"/>
    <col min="11020" max="11020" width="4.09765625" style="7" customWidth="1"/>
    <col min="11021" max="11264" width="9.09765625" style="7"/>
    <col min="11265" max="11265" width="1.69921875" style="7" customWidth="1"/>
    <col min="11266" max="11266" width="5.8984375" style="7" customWidth="1"/>
    <col min="11267" max="11267" width="4.296875" style="7" customWidth="1"/>
    <col min="11268" max="11268" width="12.296875" style="7" customWidth="1"/>
    <col min="11269" max="11270" width="25.09765625" style="7" customWidth="1"/>
    <col min="11271" max="11271" width="21" style="7" customWidth="1"/>
    <col min="11272" max="11272" width="21.09765625" style="7" customWidth="1"/>
    <col min="11273" max="11273" width="1.3984375" style="7" customWidth="1"/>
    <col min="11274" max="11274" width="25.69921875" style="7" customWidth="1"/>
    <col min="11275" max="11275" width="2.296875" style="7" customWidth="1"/>
    <col min="11276" max="11276" width="4.09765625" style="7" customWidth="1"/>
    <col min="11277" max="11520" width="9.09765625" style="7"/>
    <col min="11521" max="11521" width="1.69921875" style="7" customWidth="1"/>
    <col min="11522" max="11522" width="5.8984375" style="7" customWidth="1"/>
    <col min="11523" max="11523" width="4.296875" style="7" customWidth="1"/>
    <col min="11524" max="11524" width="12.296875" style="7" customWidth="1"/>
    <col min="11525" max="11526" width="25.09765625" style="7" customWidth="1"/>
    <col min="11527" max="11527" width="21" style="7" customWidth="1"/>
    <col min="11528" max="11528" width="21.09765625" style="7" customWidth="1"/>
    <col min="11529" max="11529" width="1.3984375" style="7" customWidth="1"/>
    <col min="11530" max="11530" width="25.69921875" style="7" customWidth="1"/>
    <col min="11531" max="11531" width="2.296875" style="7" customWidth="1"/>
    <col min="11532" max="11532" width="4.09765625" style="7" customWidth="1"/>
    <col min="11533" max="11776" width="9.09765625" style="7"/>
    <col min="11777" max="11777" width="1.69921875" style="7" customWidth="1"/>
    <col min="11778" max="11778" width="5.8984375" style="7" customWidth="1"/>
    <col min="11779" max="11779" width="4.296875" style="7" customWidth="1"/>
    <col min="11780" max="11780" width="12.296875" style="7" customWidth="1"/>
    <col min="11781" max="11782" width="25.09765625" style="7" customWidth="1"/>
    <col min="11783" max="11783" width="21" style="7" customWidth="1"/>
    <col min="11784" max="11784" width="21.09765625" style="7" customWidth="1"/>
    <col min="11785" max="11785" width="1.3984375" style="7" customWidth="1"/>
    <col min="11786" max="11786" width="25.69921875" style="7" customWidth="1"/>
    <col min="11787" max="11787" width="2.296875" style="7" customWidth="1"/>
    <col min="11788" max="11788" width="4.09765625" style="7" customWidth="1"/>
    <col min="11789" max="12032" width="9.09765625" style="7"/>
    <col min="12033" max="12033" width="1.69921875" style="7" customWidth="1"/>
    <col min="12034" max="12034" width="5.8984375" style="7" customWidth="1"/>
    <col min="12035" max="12035" width="4.296875" style="7" customWidth="1"/>
    <col min="12036" max="12036" width="12.296875" style="7" customWidth="1"/>
    <col min="12037" max="12038" width="25.09765625" style="7" customWidth="1"/>
    <col min="12039" max="12039" width="21" style="7" customWidth="1"/>
    <col min="12040" max="12040" width="21.09765625" style="7" customWidth="1"/>
    <col min="12041" max="12041" width="1.3984375" style="7" customWidth="1"/>
    <col min="12042" max="12042" width="25.69921875" style="7" customWidth="1"/>
    <col min="12043" max="12043" width="2.296875" style="7" customWidth="1"/>
    <col min="12044" max="12044" width="4.09765625" style="7" customWidth="1"/>
    <col min="12045" max="12288" width="9.09765625" style="7"/>
    <col min="12289" max="12289" width="1.69921875" style="7" customWidth="1"/>
    <col min="12290" max="12290" width="5.8984375" style="7" customWidth="1"/>
    <col min="12291" max="12291" width="4.296875" style="7" customWidth="1"/>
    <col min="12292" max="12292" width="12.296875" style="7" customWidth="1"/>
    <col min="12293" max="12294" width="25.09765625" style="7" customWidth="1"/>
    <col min="12295" max="12295" width="21" style="7" customWidth="1"/>
    <col min="12296" max="12296" width="21.09765625" style="7" customWidth="1"/>
    <col min="12297" max="12297" width="1.3984375" style="7" customWidth="1"/>
    <col min="12298" max="12298" width="25.69921875" style="7" customWidth="1"/>
    <col min="12299" max="12299" width="2.296875" style="7" customWidth="1"/>
    <col min="12300" max="12300" width="4.09765625" style="7" customWidth="1"/>
    <col min="12301" max="12544" width="9.09765625" style="7"/>
    <col min="12545" max="12545" width="1.69921875" style="7" customWidth="1"/>
    <col min="12546" max="12546" width="5.8984375" style="7" customWidth="1"/>
    <col min="12547" max="12547" width="4.296875" style="7" customWidth="1"/>
    <col min="12548" max="12548" width="12.296875" style="7" customWidth="1"/>
    <col min="12549" max="12550" width="25.09765625" style="7" customWidth="1"/>
    <col min="12551" max="12551" width="21" style="7" customWidth="1"/>
    <col min="12552" max="12552" width="21.09765625" style="7" customWidth="1"/>
    <col min="12553" max="12553" width="1.3984375" style="7" customWidth="1"/>
    <col min="12554" max="12554" width="25.69921875" style="7" customWidth="1"/>
    <col min="12555" max="12555" width="2.296875" style="7" customWidth="1"/>
    <col min="12556" max="12556" width="4.09765625" style="7" customWidth="1"/>
    <col min="12557" max="12800" width="9.09765625" style="7"/>
    <col min="12801" max="12801" width="1.69921875" style="7" customWidth="1"/>
    <col min="12802" max="12802" width="5.8984375" style="7" customWidth="1"/>
    <col min="12803" max="12803" width="4.296875" style="7" customWidth="1"/>
    <col min="12804" max="12804" width="12.296875" style="7" customWidth="1"/>
    <col min="12805" max="12806" width="25.09765625" style="7" customWidth="1"/>
    <col min="12807" max="12807" width="21" style="7" customWidth="1"/>
    <col min="12808" max="12808" width="21.09765625" style="7" customWidth="1"/>
    <col min="12809" max="12809" width="1.3984375" style="7" customWidth="1"/>
    <col min="12810" max="12810" width="25.69921875" style="7" customWidth="1"/>
    <col min="12811" max="12811" width="2.296875" style="7" customWidth="1"/>
    <col min="12812" max="12812" width="4.09765625" style="7" customWidth="1"/>
    <col min="12813" max="13056" width="9.09765625" style="7"/>
    <col min="13057" max="13057" width="1.69921875" style="7" customWidth="1"/>
    <col min="13058" max="13058" width="5.8984375" style="7" customWidth="1"/>
    <col min="13059" max="13059" width="4.296875" style="7" customWidth="1"/>
    <col min="13060" max="13060" width="12.296875" style="7" customWidth="1"/>
    <col min="13061" max="13062" width="25.09765625" style="7" customWidth="1"/>
    <col min="13063" max="13063" width="21" style="7" customWidth="1"/>
    <col min="13064" max="13064" width="21.09765625" style="7" customWidth="1"/>
    <col min="13065" max="13065" width="1.3984375" style="7" customWidth="1"/>
    <col min="13066" max="13066" width="25.69921875" style="7" customWidth="1"/>
    <col min="13067" max="13067" width="2.296875" style="7" customWidth="1"/>
    <col min="13068" max="13068" width="4.09765625" style="7" customWidth="1"/>
    <col min="13069" max="13312" width="9.09765625" style="7"/>
    <col min="13313" max="13313" width="1.69921875" style="7" customWidth="1"/>
    <col min="13314" max="13314" width="5.8984375" style="7" customWidth="1"/>
    <col min="13315" max="13315" width="4.296875" style="7" customWidth="1"/>
    <col min="13316" max="13316" width="12.296875" style="7" customWidth="1"/>
    <col min="13317" max="13318" width="25.09765625" style="7" customWidth="1"/>
    <col min="13319" max="13319" width="21" style="7" customWidth="1"/>
    <col min="13320" max="13320" width="21.09765625" style="7" customWidth="1"/>
    <col min="13321" max="13321" width="1.3984375" style="7" customWidth="1"/>
    <col min="13322" max="13322" width="25.69921875" style="7" customWidth="1"/>
    <col min="13323" max="13323" width="2.296875" style="7" customWidth="1"/>
    <col min="13324" max="13324" width="4.09765625" style="7" customWidth="1"/>
    <col min="13325" max="13568" width="9.09765625" style="7"/>
    <col min="13569" max="13569" width="1.69921875" style="7" customWidth="1"/>
    <col min="13570" max="13570" width="5.8984375" style="7" customWidth="1"/>
    <col min="13571" max="13571" width="4.296875" style="7" customWidth="1"/>
    <col min="13572" max="13572" width="12.296875" style="7" customWidth="1"/>
    <col min="13573" max="13574" width="25.09765625" style="7" customWidth="1"/>
    <col min="13575" max="13575" width="21" style="7" customWidth="1"/>
    <col min="13576" max="13576" width="21.09765625" style="7" customWidth="1"/>
    <col min="13577" max="13577" width="1.3984375" style="7" customWidth="1"/>
    <col min="13578" max="13578" width="25.69921875" style="7" customWidth="1"/>
    <col min="13579" max="13579" width="2.296875" style="7" customWidth="1"/>
    <col min="13580" max="13580" width="4.09765625" style="7" customWidth="1"/>
    <col min="13581" max="13824" width="9.09765625" style="7"/>
    <col min="13825" max="13825" width="1.69921875" style="7" customWidth="1"/>
    <col min="13826" max="13826" width="5.8984375" style="7" customWidth="1"/>
    <col min="13827" max="13827" width="4.296875" style="7" customWidth="1"/>
    <col min="13828" max="13828" width="12.296875" style="7" customWidth="1"/>
    <col min="13829" max="13830" width="25.09765625" style="7" customWidth="1"/>
    <col min="13831" max="13831" width="21" style="7" customWidth="1"/>
    <col min="13832" max="13832" width="21.09765625" style="7" customWidth="1"/>
    <col min="13833" max="13833" width="1.3984375" style="7" customWidth="1"/>
    <col min="13834" max="13834" width="25.69921875" style="7" customWidth="1"/>
    <col min="13835" max="13835" width="2.296875" style="7" customWidth="1"/>
    <col min="13836" max="13836" width="4.09765625" style="7" customWidth="1"/>
    <col min="13837" max="14080" width="9.09765625" style="7"/>
    <col min="14081" max="14081" width="1.69921875" style="7" customWidth="1"/>
    <col min="14082" max="14082" width="5.8984375" style="7" customWidth="1"/>
    <col min="14083" max="14083" width="4.296875" style="7" customWidth="1"/>
    <col min="14084" max="14084" width="12.296875" style="7" customWidth="1"/>
    <col min="14085" max="14086" width="25.09765625" style="7" customWidth="1"/>
    <col min="14087" max="14087" width="21" style="7" customWidth="1"/>
    <col min="14088" max="14088" width="21.09765625" style="7" customWidth="1"/>
    <col min="14089" max="14089" width="1.3984375" style="7" customWidth="1"/>
    <col min="14090" max="14090" width="25.69921875" style="7" customWidth="1"/>
    <col min="14091" max="14091" width="2.296875" style="7" customWidth="1"/>
    <col min="14092" max="14092" width="4.09765625" style="7" customWidth="1"/>
    <col min="14093" max="14336" width="9.09765625" style="7"/>
    <col min="14337" max="14337" width="1.69921875" style="7" customWidth="1"/>
    <col min="14338" max="14338" width="5.8984375" style="7" customWidth="1"/>
    <col min="14339" max="14339" width="4.296875" style="7" customWidth="1"/>
    <col min="14340" max="14340" width="12.296875" style="7" customWidth="1"/>
    <col min="14341" max="14342" width="25.09765625" style="7" customWidth="1"/>
    <col min="14343" max="14343" width="21" style="7" customWidth="1"/>
    <col min="14344" max="14344" width="21.09765625" style="7" customWidth="1"/>
    <col min="14345" max="14345" width="1.3984375" style="7" customWidth="1"/>
    <col min="14346" max="14346" width="25.69921875" style="7" customWidth="1"/>
    <col min="14347" max="14347" width="2.296875" style="7" customWidth="1"/>
    <col min="14348" max="14348" width="4.09765625" style="7" customWidth="1"/>
    <col min="14349" max="14592" width="9.09765625" style="7"/>
    <col min="14593" max="14593" width="1.69921875" style="7" customWidth="1"/>
    <col min="14594" max="14594" width="5.8984375" style="7" customWidth="1"/>
    <col min="14595" max="14595" width="4.296875" style="7" customWidth="1"/>
    <col min="14596" max="14596" width="12.296875" style="7" customWidth="1"/>
    <col min="14597" max="14598" width="25.09765625" style="7" customWidth="1"/>
    <col min="14599" max="14599" width="21" style="7" customWidth="1"/>
    <col min="14600" max="14600" width="21.09765625" style="7" customWidth="1"/>
    <col min="14601" max="14601" width="1.3984375" style="7" customWidth="1"/>
    <col min="14602" max="14602" width="25.69921875" style="7" customWidth="1"/>
    <col min="14603" max="14603" width="2.296875" style="7" customWidth="1"/>
    <col min="14604" max="14604" width="4.09765625" style="7" customWidth="1"/>
    <col min="14605" max="14848" width="9.09765625" style="7"/>
    <col min="14849" max="14849" width="1.69921875" style="7" customWidth="1"/>
    <col min="14850" max="14850" width="5.8984375" style="7" customWidth="1"/>
    <col min="14851" max="14851" width="4.296875" style="7" customWidth="1"/>
    <col min="14852" max="14852" width="12.296875" style="7" customWidth="1"/>
    <col min="14853" max="14854" width="25.09765625" style="7" customWidth="1"/>
    <col min="14855" max="14855" width="21" style="7" customWidth="1"/>
    <col min="14856" max="14856" width="21.09765625" style="7" customWidth="1"/>
    <col min="14857" max="14857" width="1.3984375" style="7" customWidth="1"/>
    <col min="14858" max="14858" width="25.69921875" style="7" customWidth="1"/>
    <col min="14859" max="14859" width="2.296875" style="7" customWidth="1"/>
    <col min="14860" max="14860" width="4.09765625" style="7" customWidth="1"/>
    <col min="14861" max="15104" width="9.09765625" style="7"/>
    <col min="15105" max="15105" width="1.69921875" style="7" customWidth="1"/>
    <col min="15106" max="15106" width="5.8984375" style="7" customWidth="1"/>
    <col min="15107" max="15107" width="4.296875" style="7" customWidth="1"/>
    <col min="15108" max="15108" width="12.296875" style="7" customWidth="1"/>
    <col min="15109" max="15110" width="25.09765625" style="7" customWidth="1"/>
    <col min="15111" max="15111" width="21" style="7" customWidth="1"/>
    <col min="15112" max="15112" width="21.09765625" style="7" customWidth="1"/>
    <col min="15113" max="15113" width="1.3984375" style="7" customWidth="1"/>
    <col min="15114" max="15114" width="25.69921875" style="7" customWidth="1"/>
    <col min="15115" max="15115" width="2.296875" style="7" customWidth="1"/>
    <col min="15116" max="15116" width="4.09765625" style="7" customWidth="1"/>
    <col min="15117" max="15360" width="9.09765625" style="7"/>
    <col min="15361" max="15361" width="1.69921875" style="7" customWidth="1"/>
    <col min="15362" max="15362" width="5.8984375" style="7" customWidth="1"/>
    <col min="15363" max="15363" width="4.296875" style="7" customWidth="1"/>
    <col min="15364" max="15364" width="12.296875" style="7" customWidth="1"/>
    <col min="15365" max="15366" width="25.09765625" style="7" customWidth="1"/>
    <col min="15367" max="15367" width="21" style="7" customWidth="1"/>
    <col min="15368" max="15368" width="21.09765625" style="7" customWidth="1"/>
    <col min="15369" max="15369" width="1.3984375" style="7" customWidth="1"/>
    <col min="15370" max="15370" width="25.69921875" style="7" customWidth="1"/>
    <col min="15371" max="15371" width="2.296875" style="7" customWidth="1"/>
    <col min="15372" max="15372" width="4.09765625" style="7" customWidth="1"/>
    <col min="15373" max="15616" width="9.09765625" style="7"/>
    <col min="15617" max="15617" width="1.69921875" style="7" customWidth="1"/>
    <col min="15618" max="15618" width="5.8984375" style="7" customWidth="1"/>
    <col min="15619" max="15619" width="4.296875" style="7" customWidth="1"/>
    <col min="15620" max="15620" width="12.296875" style="7" customWidth="1"/>
    <col min="15621" max="15622" width="25.09765625" style="7" customWidth="1"/>
    <col min="15623" max="15623" width="21" style="7" customWidth="1"/>
    <col min="15624" max="15624" width="21.09765625" style="7" customWidth="1"/>
    <col min="15625" max="15625" width="1.3984375" style="7" customWidth="1"/>
    <col min="15626" max="15626" width="25.69921875" style="7" customWidth="1"/>
    <col min="15627" max="15627" width="2.296875" style="7" customWidth="1"/>
    <col min="15628" max="15628" width="4.09765625" style="7" customWidth="1"/>
    <col min="15629" max="15872" width="9.09765625" style="7"/>
    <col min="15873" max="15873" width="1.69921875" style="7" customWidth="1"/>
    <col min="15874" max="15874" width="5.8984375" style="7" customWidth="1"/>
    <col min="15875" max="15875" width="4.296875" style="7" customWidth="1"/>
    <col min="15876" max="15876" width="12.296875" style="7" customWidth="1"/>
    <col min="15877" max="15878" width="25.09765625" style="7" customWidth="1"/>
    <col min="15879" max="15879" width="21" style="7" customWidth="1"/>
    <col min="15880" max="15880" width="21.09765625" style="7" customWidth="1"/>
    <col min="15881" max="15881" width="1.3984375" style="7" customWidth="1"/>
    <col min="15882" max="15882" width="25.69921875" style="7" customWidth="1"/>
    <col min="15883" max="15883" width="2.296875" style="7" customWidth="1"/>
    <col min="15884" max="15884" width="4.09765625" style="7" customWidth="1"/>
    <col min="15885" max="16128" width="9.09765625" style="7"/>
    <col min="16129" max="16129" width="1.69921875" style="7" customWidth="1"/>
    <col min="16130" max="16130" width="5.8984375" style="7" customWidth="1"/>
    <col min="16131" max="16131" width="4.296875" style="7" customWidth="1"/>
    <col min="16132" max="16132" width="12.296875" style="7" customWidth="1"/>
    <col min="16133" max="16134" width="25.09765625" style="7" customWidth="1"/>
    <col min="16135" max="16135" width="21" style="7" customWidth="1"/>
    <col min="16136" max="16136" width="21.09765625" style="7" customWidth="1"/>
    <col min="16137" max="16137" width="1.3984375" style="7" customWidth="1"/>
    <col min="16138" max="16138" width="25.69921875" style="7" customWidth="1"/>
    <col min="16139" max="16139" width="2.296875" style="7" customWidth="1"/>
    <col min="16140" max="16140" width="4.09765625" style="7" customWidth="1"/>
    <col min="16141" max="16384" width="9.09765625" style="7"/>
  </cols>
  <sheetData>
    <row r="1" spans="1:10" s="3" customFormat="1">
      <c r="A1" s="1"/>
      <c r="B1" s="1" t="s">
        <v>0</v>
      </c>
      <c r="C1" s="46">
        <v>11.8</v>
      </c>
      <c r="D1" s="1" t="s">
        <v>256</v>
      </c>
      <c r="E1" s="1"/>
      <c r="F1" s="1"/>
      <c r="G1" s="1"/>
      <c r="H1" s="1"/>
      <c r="I1" s="25"/>
      <c r="J1" s="25"/>
    </row>
    <row r="2" spans="1:10" s="5" customFormat="1">
      <c r="A2" s="4"/>
      <c r="B2" s="1" t="s">
        <v>98</v>
      </c>
      <c r="C2" s="46">
        <v>11.8</v>
      </c>
      <c r="D2" s="1" t="s">
        <v>257</v>
      </c>
      <c r="E2" s="4"/>
      <c r="F2" s="4"/>
      <c r="G2" s="4"/>
      <c r="H2" s="4"/>
      <c r="I2" s="26"/>
      <c r="J2" s="26"/>
    </row>
    <row r="3" spans="1:10" ht="6" customHeight="1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>
      <c r="A4" s="313" t="s">
        <v>31</v>
      </c>
      <c r="B4" s="313"/>
      <c r="C4" s="313"/>
      <c r="D4" s="314"/>
      <c r="E4" s="26"/>
      <c r="F4" s="101"/>
      <c r="G4" s="188"/>
      <c r="H4" s="188"/>
      <c r="I4" s="313" t="s">
        <v>32</v>
      </c>
      <c r="J4" s="313"/>
    </row>
    <row r="5" spans="1:10" s="10" customFormat="1" ht="21" customHeight="1">
      <c r="A5" s="287"/>
      <c r="B5" s="287"/>
      <c r="C5" s="287"/>
      <c r="D5" s="288"/>
      <c r="E5" s="186" t="s">
        <v>81</v>
      </c>
      <c r="F5" s="189" t="s">
        <v>8</v>
      </c>
      <c r="G5" s="189" t="s">
        <v>10</v>
      </c>
      <c r="H5" s="181" t="s">
        <v>11</v>
      </c>
      <c r="I5" s="287"/>
      <c r="J5" s="287"/>
    </row>
    <row r="6" spans="1:10" s="10" customFormat="1" ht="21" customHeight="1">
      <c r="A6" s="287"/>
      <c r="B6" s="287"/>
      <c r="C6" s="287"/>
      <c r="D6" s="288"/>
      <c r="E6" s="186" t="s">
        <v>29</v>
      </c>
      <c r="F6" s="189" t="s">
        <v>9</v>
      </c>
      <c r="G6" s="74" t="s">
        <v>107</v>
      </c>
      <c r="H6" s="74" t="s">
        <v>12</v>
      </c>
      <c r="I6" s="287"/>
      <c r="J6" s="287"/>
    </row>
    <row r="7" spans="1:10" s="10" customFormat="1" ht="18" customHeight="1">
      <c r="A7" s="315"/>
      <c r="B7" s="315"/>
      <c r="C7" s="315"/>
      <c r="D7" s="316"/>
      <c r="E7" s="182"/>
      <c r="F7" s="80"/>
      <c r="G7" s="80"/>
      <c r="H7" s="80"/>
      <c r="I7" s="315"/>
      <c r="J7" s="315"/>
    </row>
    <row r="8" spans="1:10" s="14" customFormat="1" ht="22.5" customHeight="1">
      <c r="A8" s="191"/>
      <c r="B8" s="107" t="s">
        <v>228</v>
      </c>
      <c r="D8" s="192"/>
      <c r="E8" s="222">
        <v>21730</v>
      </c>
      <c r="F8" s="222">
        <v>21730</v>
      </c>
      <c r="G8" s="222">
        <f>H8*F8/1000</f>
        <v>9126.6</v>
      </c>
      <c r="H8" s="222">
        <v>420</v>
      </c>
      <c r="I8" s="190"/>
      <c r="J8" s="218" t="s">
        <v>229</v>
      </c>
    </row>
    <row r="9" spans="1:10" s="14" customFormat="1" ht="22.5" customHeight="1">
      <c r="A9" s="184"/>
      <c r="B9" s="27" t="s">
        <v>230</v>
      </c>
      <c r="D9" s="185"/>
      <c r="E9" s="166">
        <v>3717</v>
      </c>
      <c r="F9" s="166">
        <v>3717</v>
      </c>
      <c r="G9" s="166">
        <f t="shared" ref="G9:G21" si="0">H9*F9/1000</f>
        <v>2003.463</v>
      </c>
      <c r="H9" s="166">
        <v>539</v>
      </c>
      <c r="I9" s="183"/>
      <c r="J9" s="104" t="s">
        <v>231</v>
      </c>
    </row>
    <row r="10" spans="1:10" ht="22.5" customHeight="1">
      <c r="A10" s="27"/>
      <c r="B10" s="27" t="s">
        <v>232</v>
      </c>
      <c r="D10" s="86"/>
      <c r="E10" s="166">
        <v>152</v>
      </c>
      <c r="F10" s="166">
        <v>152</v>
      </c>
      <c r="G10" s="166">
        <f t="shared" si="0"/>
        <v>167.2</v>
      </c>
      <c r="H10" s="166">
        <v>1100</v>
      </c>
      <c r="I10" s="85"/>
      <c r="J10" s="27" t="s">
        <v>233</v>
      </c>
    </row>
    <row r="11" spans="1:10" ht="22.5" customHeight="1">
      <c r="A11" s="27"/>
      <c r="B11" s="27" t="s">
        <v>234</v>
      </c>
      <c r="D11" s="86"/>
      <c r="E11" s="166">
        <v>314</v>
      </c>
      <c r="F11" s="166">
        <v>314</v>
      </c>
      <c r="G11" s="166">
        <f t="shared" si="0"/>
        <v>593.46</v>
      </c>
      <c r="H11" s="166">
        <v>1890</v>
      </c>
      <c r="I11" s="85"/>
      <c r="J11" s="104" t="s">
        <v>235</v>
      </c>
    </row>
    <row r="12" spans="1:10" ht="22.5" customHeight="1">
      <c r="A12" s="27"/>
      <c r="B12" s="27" t="s">
        <v>236</v>
      </c>
      <c r="D12" s="86"/>
      <c r="E12" s="166">
        <v>6848</v>
      </c>
      <c r="F12" s="166">
        <v>6848</v>
      </c>
      <c r="G12" s="166">
        <f t="shared" si="0"/>
        <v>2198.2080000000001</v>
      </c>
      <c r="H12" s="166">
        <v>321</v>
      </c>
      <c r="I12" s="85"/>
      <c r="J12" s="27" t="s">
        <v>237</v>
      </c>
    </row>
    <row r="13" spans="1:10" ht="22.5" customHeight="1">
      <c r="A13" s="27"/>
      <c r="B13" s="27" t="s">
        <v>238</v>
      </c>
      <c r="D13" s="86"/>
      <c r="E13" s="166">
        <v>4923.5</v>
      </c>
      <c r="F13" s="166">
        <v>4923.5</v>
      </c>
      <c r="G13" s="166">
        <f t="shared" si="0"/>
        <v>3781.248</v>
      </c>
      <c r="H13" s="166">
        <v>768</v>
      </c>
      <c r="I13" s="85"/>
      <c r="J13" s="104" t="s">
        <v>239</v>
      </c>
    </row>
    <row r="14" spans="1:10" ht="22.5" customHeight="1">
      <c r="A14" s="27"/>
      <c r="B14" s="27" t="s">
        <v>240</v>
      </c>
      <c r="D14" s="86"/>
      <c r="E14" s="166">
        <v>594</v>
      </c>
      <c r="F14" s="166">
        <v>594</v>
      </c>
      <c r="G14" s="166">
        <f t="shared" si="0"/>
        <v>891</v>
      </c>
      <c r="H14" s="166">
        <v>1500</v>
      </c>
      <c r="I14" s="85"/>
      <c r="J14" s="104" t="s">
        <v>241</v>
      </c>
    </row>
    <row r="15" spans="1:10" ht="22.5" customHeight="1">
      <c r="A15" s="27"/>
      <c r="B15" s="27" t="s">
        <v>242</v>
      </c>
      <c r="D15" s="86"/>
      <c r="E15" s="166">
        <v>844</v>
      </c>
      <c r="F15" s="166">
        <v>844</v>
      </c>
      <c r="G15" s="166">
        <f t="shared" si="0"/>
        <v>844</v>
      </c>
      <c r="H15" s="166">
        <v>1000</v>
      </c>
      <c r="I15" s="85"/>
      <c r="J15" s="219" t="s">
        <v>243</v>
      </c>
    </row>
    <row r="16" spans="1:10" ht="22.5" customHeight="1">
      <c r="A16" s="27"/>
      <c r="B16" s="27" t="s">
        <v>244</v>
      </c>
      <c r="D16" s="86"/>
      <c r="E16" s="166">
        <v>5513.5</v>
      </c>
      <c r="F16" s="166">
        <v>5513.5</v>
      </c>
      <c r="G16" s="166">
        <f t="shared" si="0"/>
        <v>970.37599999999998</v>
      </c>
      <c r="H16" s="166">
        <v>176</v>
      </c>
      <c r="I16" s="85"/>
      <c r="J16" s="104" t="s">
        <v>239</v>
      </c>
    </row>
    <row r="17" spans="1:10" ht="22.5" customHeight="1">
      <c r="A17" s="27"/>
      <c r="B17" s="27" t="s">
        <v>245</v>
      </c>
      <c r="D17" s="86"/>
      <c r="E17" s="166">
        <v>121</v>
      </c>
      <c r="F17" s="166">
        <v>121</v>
      </c>
      <c r="G17" s="166">
        <f t="shared" si="0"/>
        <v>70.058999999999997</v>
      </c>
      <c r="H17" s="166">
        <v>579</v>
      </c>
      <c r="I17" s="85"/>
      <c r="J17" s="104" t="s">
        <v>241</v>
      </c>
    </row>
    <row r="18" spans="1:10" ht="22.5" customHeight="1">
      <c r="A18" s="27"/>
      <c r="B18" s="27" t="s">
        <v>246</v>
      </c>
      <c r="D18" s="86"/>
      <c r="E18" s="166">
        <v>11465</v>
      </c>
      <c r="F18" s="166">
        <v>11465</v>
      </c>
      <c r="G18" s="166">
        <f t="shared" si="0"/>
        <v>14331.25</v>
      </c>
      <c r="H18" s="166">
        <v>1250</v>
      </c>
      <c r="I18" s="85"/>
      <c r="J18" s="104" t="s">
        <v>247</v>
      </c>
    </row>
    <row r="19" spans="1:10" ht="22.5" customHeight="1">
      <c r="A19" s="27"/>
      <c r="B19" s="27" t="s">
        <v>248</v>
      </c>
      <c r="D19" s="86"/>
      <c r="E19" s="166">
        <v>88</v>
      </c>
      <c r="F19" s="166">
        <v>88</v>
      </c>
      <c r="G19" s="166">
        <f t="shared" si="0"/>
        <v>26.047999999999998</v>
      </c>
      <c r="H19" s="166">
        <v>296</v>
      </c>
      <c r="I19" s="85"/>
      <c r="J19" s="220" t="s">
        <v>249</v>
      </c>
    </row>
    <row r="20" spans="1:10">
      <c r="A20" s="27"/>
      <c r="B20" s="27" t="s">
        <v>250</v>
      </c>
      <c r="D20" s="86"/>
      <c r="E20" s="166">
        <v>241</v>
      </c>
      <c r="F20" s="166">
        <v>241</v>
      </c>
      <c r="G20" s="166">
        <f t="shared" si="0"/>
        <v>375.96</v>
      </c>
      <c r="H20" s="166">
        <v>1560</v>
      </c>
      <c r="I20" s="85"/>
      <c r="J20" s="27" t="s">
        <v>251</v>
      </c>
    </row>
    <row r="21" spans="1:10">
      <c r="A21" s="27"/>
      <c r="B21" s="27" t="s">
        <v>252</v>
      </c>
      <c r="D21" s="86"/>
      <c r="E21" s="166">
        <v>1244</v>
      </c>
      <c r="F21" s="166">
        <v>1244</v>
      </c>
      <c r="G21" s="166">
        <f t="shared" si="0"/>
        <v>2463.12</v>
      </c>
      <c r="H21" s="166">
        <v>1980</v>
      </c>
      <c r="I21" s="85"/>
      <c r="J21" s="219" t="s">
        <v>253</v>
      </c>
    </row>
    <row r="22" spans="1:10">
      <c r="A22" s="79"/>
      <c r="B22" s="79" t="s">
        <v>254</v>
      </c>
      <c r="C22" s="21"/>
      <c r="D22" s="105"/>
      <c r="E22" s="170">
        <v>34980</v>
      </c>
      <c r="F22" s="170">
        <v>5435</v>
      </c>
      <c r="G22" s="170">
        <v>657</v>
      </c>
      <c r="H22" s="170">
        <v>121</v>
      </c>
      <c r="I22" s="82"/>
      <c r="J22" s="79" t="s">
        <v>255</v>
      </c>
    </row>
    <row r="23" spans="1:10" ht="3" customHeight="1">
      <c r="A23" s="27"/>
      <c r="B23" s="27"/>
      <c r="C23" s="27"/>
      <c r="D23" s="27"/>
      <c r="E23" s="221"/>
      <c r="F23" s="221"/>
      <c r="G23" s="221"/>
      <c r="H23" s="221"/>
      <c r="I23" s="27"/>
      <c r="J23" s="27"/>
    </row>
    <row r="24" spans="1:10" s="27" customFormat="1" ht="19.5">
      <c r="A24" s="26"/>
      <c r="B24" s="26" t="s">
        <v>184</v>
      </c>
      <c r="C24" s="26"/>
      <c r="D24" s="26"/>
      <c r="F24" s="26" t="s">
        <v>223</v>
      </c>
      <c r="H24" s="26"/>
      <c r="I24" s="26"/>
      <c r="J24" s="26"/>
    </row>
  </sheetData>
  <mergeCells count="2">
    <mergeCell ref="A4:D7"/>
    <mergeCell ref="I4:J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6" orientation="landscape" r:id="rId1"/>
  <headerFooter alignWithMargins="0"/>
  <colBreaks count="1" manualBreakCount="1">
    <brk id="1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view="pageBreakPreview" topLeftCell="A9" zoomScaleNormal="85" zoomScaleSheetLayoutView="100" workbookViewId="0">
      <selection activeCell="Q13" sqref="Q13"/>
    </sheetView>
  </sheetViews>
  <sheetFormatPr defaultColWidth="9.09765625" defaultRowHeight="21.75"/>
  <cols>
    <col min="1" max="1" width="1.8984375" style="25" customWidth="1"/>
    <col min="2" max="2" width="4.69921875" style="25" customWidth="1"/>
    <col min="3" max="3" width="4.59765625" style="25" customWidth="1"/>
    <col min="4" max="4" width="2.8984375" style="25" customWidth="1"/>
    <col min="5" max="11" width="9.796875" style="25" customWidth="1"/>
    <col min="12" max="12" width="1.3984375" style="25" customWidth="1"/>
    <col min="13" max="13" width="12.796875" style="25" customWidth="1"/>
    <col min="14" max="14" width="2.296875" style="7" customWidth="1"/>
    <col min="15" max="15" width="4.09765625" style="7" customWidth="1"/>
    <col min="16" max="16384" width="9.09765625" style="7"/>
  </cols>
  <sheetData>
    <row r="1" spans="1:13" s="3" customFormat="1">
      <c r="A1" s="1"/>
      <c r="B1" s="1" t="s">
        <v>0</v>
      </c>
      <c r="C1" s="46">
        <v>11.9</v>
      </c>
      <c r="D1" s="1" t="s">
        <v>157</v>
      </c>
      <c r="E1" s="1"/>
      <c r="F1" s="1"/>
      <c r="G1" s="1"/>
      <c r="H1" s="1"/>
      <c r="I1" s="1"/>
      <c r="J1" s="1"/>
      <c r="K1" s="1"/>
      <c r="L1" s="25"/>
      <c r="M1" s="25"/>
    </row>
    <row r="2" spans="1:13" s="5" customFormat="1">
      <c r="A2" s="4"/>
      <c r="B2" s="1" t="s">
        <v>98</v>
      </c>
      <c r="C2" s="46">
        <v>11.9</v>
      </c>
      <c r="D2" s="1" t="s">
        <v>155</v>
      </c>
      <c r="E2" s="4"/>
      <c r="F2" s="4"/>
      <c r="G2" s="4"/>
      <c r="H2" s="4"/>
      <c r="I2" s="4"/>
      <c r="J2" s="4"/>
      <c r="K2" s="4"/>
      <c r="L2" s="26"/>
      <c r="M2" s="26"/>
    </row>
    <row r="3" spans="1:13" ht="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s="10" customFormat="1" ht="24" customHeight="1">
      <c r="A4" s="313" t="s">
        <v>85</v>
      </c>
      <c r="B4" s="313"/>
      <c r="C4" s="313"/>
      <c r="D4" s="314"/>
      <c r="E4" s="102" t="s">
        <v>15</v>
      </c>
      <c r="F4" s="91" t="s">
        <v>16</v>
      </c>
      <c r="G4" s="102" t="s">
        <v>17</v>
      </c>
      <c r="H4" s="91" t="s">
        <v>18</v>
      </c>
      <c r="I4" s="102" t="s">
        <v>128</v>
      </c>
      <c r="J4" s="123" t="s">
        <v>19</v>
      </c>
      <c r="K4" s="121" t="s">
        <v>20</v>
      </c>
      <c r="L4" s="320" t="s">
        <v>86</v>
      </c>
      <c r="M4" s="313"/>
    </row>
    <row r="5" spans="1:13" s="10" customFormat="1" ht="24" customHeight="1">
      <c r="A5" s="315"/>
      <c r="B5" s="315"/>
      <c r="C5" s="315"/>
      <c r="D5" s="316"/>
      <c r="E5" s="103" t="s">
        <v>21</v>
      </c>
      <c r="F5" s="100" t="s">
        <v>72</v>
      </c>
      <c r="G5" s="103" t="s">
        <v>22</v>
      </c>
      <c r="H5" s="100" t="s">
        <v>23</v>
      </c>
      <c r="I5" s="103" t="s">
        <v>129</v>
      </c>
      <c r="J5" s="124" t="s">
        <v>24</v>
      </c>
      <c r="K5" s="122" t="s">
        <v>25</v>
      </c>
      <c r="L5" s="321"/>
      <c r="M5" s="315"/>
    </row>
    <row r="6" spans="1:13" s="14" customFormat="1" ht="3" customHeight="1">
      <c r="A6" s="35"/>
      <c r="B6" s="35"/>
      <c r="C6" s="35"/>
      <c r="D6" s="35"/>
      <c r="E6" s="87"/>
      <c r="F6" s="86"/>
      <c r="G6" s="87"/>
      <c r="H6" s="86"/>
      <c r="I6" s="87"/>
      <c r="J6" s="27"/>
      <c r="K6" s="87"/>
      <c r="L6" s="36"/>
      <c r="M6" s="35"/>
    </row>
    <row r="7" spans="1:13" s="14" customFormat="1" ht="19.5">
      <c r="A7" s="35"/>
      <c r="B7" s="328" t="s">
        <v>36</v>
      </c>
      <c r="C7" s="328"/>
      <c r="D7" s="329"/>
      <c r="E7" s="138">
        <f>SUM(E8:E20)</f>
        <v>83316</v>
      </c>
      <c r="F7" s="138">
        <f t="shared" ref="F7:K7" si="0">SUM(F8:F20)</f>
        <v>10498</v>
      </c>
      <c r="G7" s="138">
        <f t="shared" si="0"/>
        <v>149150</v>
      </c>
      <c r="H7" s="138">
        <f t="shared" si="0"/>
        <v>426</v>
      </c>
      <c r="I7" s="138">
        <f t="shared" si="0"/>
        <v>209</v>
      </c>
      <c r="J7" s="138">
        <f t="shared" si="0"/>
        <v>3329862</v>
      </c>
      <c r="K7" s="138">
        <f t="shared" si="0"/>
        <v>14125</v>
      </c>
      <c r="L7" s="36"/>
      <c r="M7" s="35" t="s">
        <v>1</v>
      </c>
    </row>
    <row r="8" spans="1:13" s="14" customFormat="1" ht="19.5">
      <c r="A8" s="137" t="s">
        <v>100</v>
      </c>
      <c r="B8" s="35"/>
      <c r="C8" s="35"/>
      <c r="D8" s="35"/>
      <c r="E8" s="139">
        <f>5846+51</f>
        <v>5897</v>
      </c>
      <c r="F8" s="140">
        <v>1613</v>
      </c>
      <c r="G8" s="139">
        <v>163</v>
      </c>
      <c r="H8" s="140">
        <v>183</v>
      </c>
      <c r="I8" s="139">
        <v>21</v>
      </c>
      <c r="J8" s="141">
        <v>268043</v>
      </c>
      <c r="K8" s="139">
        <v>65</v>
      </c>
      <c r="L8" s="36"/>
      <c r="M8" s="9" t="s">
        <v>142</v>
      </c>
    </row>
    <row r="9" spans="1:13" s="14" customFormat="1" ht="19.5">
      <c r="A9" s="137" t="s">
        <v>130</v>
      </c>
      <c r="B9" s="35"/>
      <c r="C9" s="35"/>
      <c r="D9" s="35"/>
      <c r="E9" s="139">
        <v>5088</v>
      </c>
      <c r="F9" s="140">
        <v>1857</v>
      </c>
      <c r="G9" s="139">
        <v>1752</v>
      </c>
      <c r="H9" s="273" t="s">
        <v>278</v>
      </c>
      <c r="I9" s="273" t="s">
        <v>278</v>
      </c>
      <c r="J9" s="141">
        <v>60145</v>
      </c>
      <c r="K9" s="139">
        <v>1812</v>
      </c>
      <c r="L9" s="36"/>
      <c r="M9" s="9" t="s">
        <v>143</v>
      </c>
    </row>
    <row r="10" spans="1:13" s="14" customFormat="1" ht="19.5">
      <c r="A10" s="137" t="s">
        <v>131</v>
      </c>
      <c r="B10" s="35"/>
      <c r="C10" s="35"/>
      <c r="D10" s="35"/>
      <c r="E10" s="139">
        <v>6989</v>
      </c>
      <c r="F10" s="140">
        <v>1845</v>
      </c>
      <c r="G10" s="139">
        <v>44313</v>
      </c>
      <c r="H10" s="273" t="s">
        <v>278</v>
      </c>
      <c r="I10" s="139">
        <v>59</v>
      </c>
      <c r="J10" s="141">
        <v>290766</v>
      </c>
      <c r="K10" s="139">
        <v>1430</v>
      </c>
      <c r="L10" s="36"/>
      <c r="M10" s="9" t="s">
        <v>144</v>
      </c>
    </row>
    <row r="11" spans="1:13" s="14" customFormat="1" ht="19.5">
      <c r="A11" s="137" t="s">
        <v>132</v>
      </c>
      <c r="B11" s="35"/>
      <c r="C11" s="35"/>
      <c r="D11" s="35"/>
      <c r="E11" s="139">
        <v>7219</v>
      </c>
      <c r="F11" s="140">
        <v>399</v>
      </c>
      <c r="G11" s="139">
        <v>37822</v>
      </c>
      <c r="H11" s="273" t="s">
        <v>278</v>
      </c>
      <c r="I11" s="273" t="s">
        <v>278</v>
      </c>
      <c r="J11" s="141">
        <v>523442</v>
      </c>
      <c r="K11" s="139">
        <v>49</v>
      </c>
      <c r="L11" s="36"/>
      <c r="M11" s="9" t="s">
        <v>145</v>
      </c>
    </row>
    <row r="12" spans="1:13" s="14" customFormat="1" ht="19.5">
      <c r="A12" s="137" t="s">
        <v>133</v>
      </c>
      <c r="B12" s="35"/>
      <c r="C12" s="35"/>
      <c r="D12" s="35"/>
      <c r="E12" s="139">
        <v>5231</v>
      </c>
      <c r="F12" s="273" t="s">
        <v>278</v>
      </c>
      <c r="G12" s="139">
        <v>938</v>
      </c>
      <c r="H12" s="273" t="s">
        <v>278</v>
      </c>
      <c r="I12" s="273" t="s">
        <v>278</v>
      </c>
      <c r="J12" s="141">
        <v>44443</v>
      </c>
      <c r="K12" s="139">
        <v>106</v>
      </c>
      <c r="L12" s="36"/>
      <c r="M12" s="9" t="s">
        <v>146</v>
      </c>
    </row>
    <row r="13" spans="1:13" s="14" customFormat="1" ht="19.5">
      <c r="A13" s="137" t="s">
        <v>134</v>
      </c>
      <c r="B13" s="35"/>
      <c r="C13" s="35"/>
      <c r="D13" s="35"/>
      <c r="E13" s="139">
        <v>1998</v>
      </c>
      <c r="F13" s="140">
        <v>563</v>
      </c>
      <c r="G13" s="139">
        <v>22123</v>
      </c>
      <c r="H13" s="140">
        <v>101</v>
      </c>
      <c r="I13" s="139">
        <v>75</v>
      </c>
      <c r="J13" s="141">
        <v>386677</v>
      </c>
      <c r="K13" s="139">
        <v>971</v>
      </c>
      <c r="L13" s="36"/>
      <c r="M13" s="9" t="s">
        <v>147</v>
      </c>
    </row>
    <row r="14" spans="1:13" s="14" customFormat="1" ht="19.5">
      <c r="A14" s="137" t="s">
        <v>135</v>
      </c>
      <c r="B14" s="35"/>
      <c r="C14" s="35"/>
      <c r="D14" s="35"/>
      <c r="E14" s="139">
        <v>1623</v>
      </c>
      <c r="F14" s="140">
        <v>116</v>
      </c>
      <c r="G14" s="139">
        <v>2948</v>
      </c>
      <c r="H14" s="140">
        <v>85</v>
      </c>
      <c r="I14" s="273" t="s">
        <v>278</v>
      </c>
      <c r="J14" s="141">
        <v>75453</v>
      </c>
      <c r="K14" s="139">
        <v>366</v>
      </c>
      <c r="L14" s="36"/>
      <c r="M14" s="9" t="s">
        <v>148</v>
      </c>
    </row>
    <row r="15" spans="1:13" s="14" customFormat="1" ht="19.5">
      <c r="A15" s="137" t="s">
        <v>136</v>
      </c>
      <c r="B15" s="35"/>
      <c r="C15" s="35"/>
      <c r="D15" s="35"/>
      <c r="E15" s="139">
        <v>9508</v>
      </c>
      <c r="F15" s="140">
        <v>536</v>
      </c>
      <c r="G15" s="139">
        <v>4827</v>
      </c>
      <c r="H15" s="273" t="s">
        <v>278</v>
      </c>
      <c r="I15" s="139">
        <v>34</v>
      </c>
      <c r="J15" s="141">
        <v>173516</v>
      </c>
      <c r="K15" s="139">
        <v>1461</v>
      </c>
      <c r="L15" s="36"/>
      <c r="M15" s="9" t="s">
        <v>149</v>
      </c>
    </row>
    <row r="16" spans="1:13" s="14" customFormat="1" ht="19.5">
      <c r="A16" s="137" t="s">
        <v>137</v>
      </c>
      <c r="B16" s="35"/>
      <c r="C16" s="35"/>
      <c r="D16" s="35"/>
      <c r="E16" s="139">
        <v>6927</v>
      </c>
      <c r="F16" s="140">
        <v>40</v>
      </c>
      <c r="G16" s="139">
        <v>822</v>
      </c>
      <c r="H16" s="140">
        <v>6</v>
      </c>
      <c r="I16" s="273" t="s">
        <v>278</v>
      </c>
      <c r="J16" s="141">
        <v>45574</v>
      </c>
      <c r="K16" s="139">
        <v>46</v>
      </c>
      <c r="L16" s="36"/>
      <c r="M16" s="9" t="s">
        <v>150</v>
      </c>
    </row>
    <row r="17" spans="1:13" s="14" customFormat="1" ht="19.5">
      <c r="A17" s="137" t="s">
        <v>138</v>
      </c>
      <c r="B17" s="35"/>
      <c r="C17" s="35"/>
      <c r="D17" s="35"/>
      <c r="E17" s="139">
        <f>8200+411</f>
        <v>8611</v>
      </c>
      <c r="F17" s="140">
        <v>316</v>
      </c>
      <c r="G17" s="139">
        <v>5350</v>
      </c>
      <c r="H17" s="273" t="s">
        <v>278</v>
      </c>
      <c r="I17" s="273" t="s">
        <v>278</v>
      </c>
      <c r="J17" s="141">
        <v>130498</v>
      </c>
      <c r="K17" s="139">
        <v>110</v>
      </c>
      <c r="L17" s="36"/>
      <c r="M17" s="9" t="s">
        <v>151</v>
      </c>
    </row>
    <row r="18" spans="1:13">
      <c r="A18" s="137" t="s">
        <v>139</v>
      </c>
      <c r="B18" s="27"/>
      <c r="C18" s="27"/>
      <c r="D18" s="27"/>
      <c r="E18" s="139">
        <v>6137</v>
      </c>
      <c r="F18" s="140">
        <v>178</v>
      </c>
      <c r="G18" s="139">
        <v>623</v>
      </c>
      <c r="H18" s="273" t="s">
        <v>278</v>
      </c>
      <c r="I18" s="273" t="s">
        <v>278</v>
      </c>
      <c r="J18" s="141">
        <v>136972</v>
      </c>
      <c r="K18" s="139">
        <v>4259</v>
      </c>
      <c r="L18" s="85"/>
      <c r="M18" s="9" t="s">
        <v>152</v>
      </c>
    </row>
    <row r="19" spans="1:13">
      <c r="A19" s="137" t="s">
        <v>140</v>
      </c>
      <c r="B19" s="27"/>
      <c r="C19" s="27"/>
      <c r="D19" s="27"/>
      <c r="E19" s="139">
        <f>11437+1875</f>
        <v>13312</v>
      </c>
      <c r="F19" s="140">
        <v>2567</v>
      </c>
      <c r="G19" s="139">
        <v>23850</v>
      </c>
      <c r="H19" s="140">
        <v>51</v>
      </c>
      <c r="I19" s="273" t="s">
        <v>278</v>
      </c>
      <c r="J19" s="141">
        <v>1033577</v>
      </c>
      <c r="K19" s="139">
        <v>1051</v>
      </c>
      <c r="L19" s="85"/>
      <c r="M19" s="9" t="s">
        <v>153</v>
      </c>
    </row>
    <row r="20" spans="1:13">
      <c r="A20" s="137" t="s">
        <v>141</v>
      </c>
      <c r="B20" s="27"/>
      <c r="C20" s="27"/>
      <c r="D20" s="27"/>
      <c r="E20" s="139">
        <f>4773+3</f>
        <v>4776</v>
      </c>
      <c r="F20" s="140">
        <v>468</v>
      </c>
      <c r="G20" s="139">
        <v>3619</v>
      </c>
      <c r="H20" s="273" t="s">
        <v>278</v>
      </c>
      <c r="I20" s="139">
        <v>20</v>
      </c>
      <c r="J20" s="141">
        <v>160756</v>
      </c>
      <c r="K20" s="139">
        <v>2399</v>
      </c>
      <c r="L20" s="85"/>
      <c r="M20" s="9" t="s">
        <v>154</v>
      </c>
    </row>
    <row r="21" spans="1:13" ht="3" customHeight="1">
      <c r="A21" s="79"/>
      <c r="B21" s="79"/>
      <c r="C21" s="79"/>
      <c r="D21" s="105"/>
      <c r="E21" s="81"/>
      <c r="F21" s="105"/>
      <c r="G21" s="81"/>
      <c r="H21" s="105"/>
      <c r="I21" s="81"/>
      <c r="J21" s="79"/>
      <c r="K21" s="81"/>
      <c r="L21" s="82"/>
      <c r="M21" s="79"/>
    </row>
    <row r="22" spans="1:13" s="27" customFormat="1" ht="19.5">
      <c r="A22" s="26"/>
      <c r="B22" s="26" t="s">
        <v>158</v>
      </c>
      <c r="C22" s="26"/>
      <c r="D22" s="26"/>
      <c r="E22" s="26"/>
      <c r="F22" s="26"/>
      <c r="I22" s="26" t="s">
        <v>159</v>
      </c>
      <c r="J22" s="26"/>
      <c r="K22" s="26"/>
      <c r="L22" s="26"/>
      <c r="M22" s="26"/>
    </row>
    <row r="23" spans="1:13" s="27" customFormat="1">
      <c r="A23" s="26"/>
      <c r="E23" s="25"/>
      <c r="F23" s="25"/>
      <c r="G23" s="25"/>
      <c r="H23" s="25"/>
      <c r="I23" s="25"/>
      <c r="J23" s="25"/>
      <c r="K23" s="25"/>
      <c r="L23" s="26"/>
      <c r="M23" s="26"/>
    </row>
  </sheetData>
  <mergeCells count="3">
    <mergeCell ref="L4:M5"/>
    <mergeCell ref="A4:D5"/>
    <mergeCell ref="B7:D7"/>
  </mergeCells>
  <phoneticPr fontId="2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11</vt:i4>
      </vt:variant>
      <vt:variant>
        <vt:lpstr>ช่วงที่มีชื่อ</vt:lpstr>
      </vt:variant>
      <vt:variant>
        <vt:i4>9</vt:i4>
      </vt:variant>
    </vt:vector>
  </HeadingPairs>
  <TitlesOfParts>
    <vt:vector size="20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2017-09-08T06:58:46Z</cp:lastPrinted>
  <dcterms:created xsi:type="dcterms:W3CDTF">2004-08-20T21:28:46Z</dcterms:created>
  <dcterms:modified xsi:type="dcterms:W3CDTF">2017-10-31T13:54:44Z</dcterms:modified>
</cp:coreProperties>
</file>