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65" yWindow="-270" windowWidth="11715" windowHeight="7545" tabRatio="656" firstSheet="4" activeTab="4"/>
  </bookViews>
  <sheets>
    <sheet name="T-19.1" sheetId="20" state="hidden" r:id="rId1"/>
    <sheet name="T-19.2" sheetId="25" state="hidden" r:id="rId2"/>
    <sheet name="T-19.3" sheetId="21" state="hidden" r:id="rId3"/>
    <sheet name="T-19.4" sheetId="23" state="hidden" r:id="rId4"/>
    <sheet name="T-19.5" sheetId="24" r:id="rId5"/>
  </sheets>
  <definedNames>
    <definedName name="_xlnm.Print_Area" localSheetId="1">'T-19.2'!$A$1:$S$110</definedName>
    <definedName name="_xlnm.Print_Area" localSheetId="4">'T-19.5'!$A$1:$K$29</definedName>
  </definedNames>
  <calcPr calcId="144525"/>
</workbook>
</file>

<file path=xl/calcChain.xml><?xml version="1.0" encoding="utf-8"?>
<calcChain xmlns="http://schemas.openxmlformats.org/spreadsheetml/2006/main">
  <c r="H12" i="20" l="1"/>
  <c r="H21" i="20"/>
  <c r="E21" i="20"/>
  <c r="E12" i="20"/>
  <c r="F21" i="20"/>
  <c r="G21" i="20"/>
  <c r="I21" i="20"/>
  <c r="J21" i="20"/>
  <c r="AK13" i="25" l="1"/>
  <c r="AK11" i="25" s="1"/>
  <c r="U103" i="21"/>
  <c r="U68" i="21"/>
  <c r="U37" i="21"/>
  <c r="AL15" i="21"/>
  <c r="AK15" i="21"/>
  <c r="AJ15" i="21"/>
  <c r="AI15" i="21"/>
  <c r="AH15" i="21"/>
  <c r="AH13" i="21" s="1"/>
  <c r="AG15" i="21"/>
  <c r="AF15" i="21"/>
  <c r="AF13" i="21" s="1"/>
  <c r="AE15" i="21"/>
  <c r="AD15" i="21"/>
  <c r="AD13" i="21" s="1"/>
  <c r="AC15" i="21"/>
  <c r="AB15" i="21"/>
  <c r="AB13" i="21" s="1"/>
  <c r="AA15" i="21"/>
  <c r="Z15" i="21"/>
  <c r="Z13" i="21" s="1"/>
  <c r="Y15" i="21"/>
  <c r="X15" i="21"/>
  <c r="X13" i="21" s="1"/>
  <c r="W15" i="21"/>
  <c r="W13" i="21" s="1"/>
  <c r="V15" i="21"/>
  <c r="AM15" i="21" s="1"/>
  <c r="U15" i="21"/>
  <c r="AI13" i="21"/>
  <c r="AG13" i="21"/>
  <c r="AE13" i="21"/>
  <c r="AC13" i="21"/>
  <c r="AA13" i="21"/>
  <c r="Y13" i="21"/>
  <c r="U13" i="21"/>
  <c r="AE6" i="21"/>
  <c r="AD6" i="21"/>
  <c r="AC6" i="21"/>
  <c r="AB6" i="21"/>
  <c r="AA6" i="21"/>
  <c r="Z6" i="21"/>
  <c r="Y6" i="21"/>
  <c r="X6" i="21"/>
  <c r="W6" i="21"/>
  <c r="V6" i="21"/>
  <c r="U6" i="21"/>
  <c r="AE5" i="21"/>
  <c r="AD5" i="21"/>
  <c r="AC5" i="21"/>
  <c r="AB5" i="21"/>
  <c r="AA5" i="21"/>
  <c r="Z5" i="21"/>
  <c r="Y5" i="21"/>
  <c r="X5" i="21"/>
  <c r="W5" i="21"/>
  <c r="V5" i="21"/>
  <c r="U5" i="21"/>
  <c r="AE4" i="21"/>
  <c r="AD4" i="21"/>
  <c r="AC4" i="21"/>
  <c r="AB4" i="21"/>
  <c r="AA4" i="21"/>
  <c r="Z4" i="21"/>
  <c r="Y4" i="21"/>
  <c r="X4" i="21"/>
  <c r="W4" i="21"/>
  <c r="V4" i="21"/>
  <c r="U4" i="21"/>
  <c r="AE3" i="21"/>
  <c r="AE7" i="21" s="1"/>
  <c r="AD3" i="21"/>
  <c r="AD7" i="21" s="1"/>
  <c r="AC3" i="21"/>
  <c r="AC7" i="21" s="1"/>
  <c r="AB3" i="21"/>
  <c r="AB7" i="21" s="1"/>
  <c r="AA3" i="21"/>
  <c r="AA7" i="21" s="1"/>
  <c r="Z3" i="21"/>
  <c r="Z7" i="21" s="1"/>
  <c r="Y3" i="21"/>
  <c r="Y7" i="21" s="1"/>
  <c r="X3" i="21"/>
  <c r="X7" i="21" s="1"/>
  <c r="W3" i="21"/>
  <c r="W7" i="21" s="1"/>
  <c r="V3" i="21"/>
  <c r="V7" i="21" s="1"/>
  <c r="U3" i="21"/>
  <c r="U7" i="21" s="1"/>
  <c r="AD13" i="25"/>
  <c r="AE13" i="25"/>
  <c r="AF13" i="25"/>
  <c r="AG13" i="25"/>
  <c r="AH13" i="25"/>
  <c r="AI13" i="25"/>
  <c r="AJ13" i="25"/>
  <c r="AL13" i="25"/>
  <c r="AM13" i="25"/>
  <c r="AM11" i="25" s="1"/>
  <c r="AN13" i="25"/>
  <c r="AO13" i="25"/>
  <c r="AO11" i="25" s="1"/>
  <c r="AP13" i="25"/>
  <c r="AC13" i="25"/>
  <c r="T83" i="25"/>
  <c r="AR83" i="25"/>
  <c r="AJ11" i="25"/>
  <c r="AI11" i="25"/>
  <c r="AH11" i="25"/>
  <c r="AG11" i="25"/>
  <c r="AF11" i="25"/>
  <c r="AE11" i="25"/>
  <c r="AD11" i="25"/>
  <c r="I12" i="20"/>
  <c r="F12" i="20"/>
  <c r="G12" i="20"/>
  <c r="AN11" i="25" l="1"/>
  <c r="AL11" i="25"/>
  <c r="AP11" i="25"/>
  <c r="V13" i="21"/>
  <c r="AC11" i="25"/>
  <c r="I10" i="24"/>
  <c r="I7" i="24" s="1"/>
  <c r="H7" i="24"/>
  <c r="G7" i="24"/>
  <c r="F7" i="24"/>
  <c r="E7" i="24"/>
  <c r="E9" i="23"/>
  <c r="E8" i="23" s="1"/>
  <c r="F8" i="23"/>
  <c r="G8" i="23"/>
  <c r="I8" i="23"/>
  <c r="J8" i="23"/>
  <c r="K8" i="23"/>
  <c r="L8" i="23"/>
  <c r="E10" i="23"/>
  <c r="E11" i="23"/>
  <c r="E13" i="23"/>
  <c r="E14" i="23"/>
  <c r="E15" i="23"/>
  <c r="E16" i="23"/>
  <c r="E17" i="23"/>
  <c r="E18" i="23"/>
  <c r="E19" i="23"/>
  <c r="E20" i="23"/>
  <c r="E22" i="23"/>
  <c r="E23" i="23"/>
  <c r="E24" i="23"/>
</calcChain>
</file>

<file path=xl/sharedStrings.xml><?xml version="1.0" encoding="utf-8"?>
<sst xmlns="http://schemas.openxmlformats.org/spreadsheetml/2006/main" count="1075" uniqueCount="329">
  <si>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</si>
  <si>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</si>
  <si>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</si>
  <si>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</si>
  <si>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</si>
  <si>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</si>
  <si>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</si>
  <si>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</si>
  <si>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</si>
  <si>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</si>
  <si>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</si>
  <si>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</si>
  <si>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</si>
  <si>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</si>
  <si>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</si>
  <si>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</si>
  <si>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</si>
  <si>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</si>
  <si>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</si>
  <si>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</si>
  <si>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</si>
  <si>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</si>
  <si>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</si>
  <si>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</si>
  <si>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</si>
  <si>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</si>
  <si>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</si>
  <si>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</si>
  <si>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</si>
  <si>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</si>
  <si>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</si>
  <si>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</si>
  <si>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</si>
  <si>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</si>
  <si>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</si>
  <si>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</si>
  <si>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</si>
  <si>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</si>
  <si>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</si>
  <si>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</si>
  <si>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</si>
  <si>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</si>
  <si>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</si>
  <si>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</si>
  <si>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</si>
  <si>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</si>
  <si>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</si>
  <si>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</si>
  <si>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</si>
  <si>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</si>
  <si>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</si>
  <si>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</si>
  <si>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</si>
  <si>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</si>
  <si>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</si>
  <si>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</si>
  <si>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</si>
  <si>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</si>
  <si>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</si>
  <si>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</si>
  <si>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รายการ</t>
  </si>
  <si>
    <t>Items</t>
  </si>
  <si>
    <t>Operations</t>
  </si>
  <si>
    <t>Public utilities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</si>
  <si>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</si>
  <si>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</si>
  <si>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</si>
  <si>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</si>
  <si>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</si>
  <si>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</si>
  <si>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</si>
  <si>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</si>
  <si>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</si>
  <si>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</si>
  <si>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</si>
  <si>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</si>
  <si>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 xml:space="preserve">   อำเภอเมืองปาน</t>
  </si>
  <si>
    <t>คลัง</t>
  </si>
  <si>
    <t>ที่ดิน</t>
  </si>
  <si>
    <t>ขนส่ง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</si>
  <si>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</si>
  <si>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</si>
  <si>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</si>
  <si>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</si>
  <si>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</si>
  <si>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</si>
  <si>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</si>
  <si>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</si>
  <si>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</si>
  <si>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</si>
  <si>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</si>
  <si>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</si>
  <si>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 xml:space="preserve">   Mueang Pan District</t>
  </si>
  <si>
    <t>Finance</t>
  </si>
  <si>
    <t xml:space="preserve">   Land</t>
  </si>
  <si>
    <t xml:space="preserve">   Transportation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</si>
  <si>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</si>
  <si>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</si>
  <si>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>-</t>
  </si>
  <si>
    <t xml:space="preserve">       ที่มา:  สำนักงานสรรพากรพื้นที่ลำปาง</t>
  </si>
  <si>
    <t xml:space="preserve">  Source:   Lampang Provincial Revenue Office</t>
  </si>
  <si>
    <t>(2012)</t>
  </si>
  <si>
    <t>(2013)</t>
  </si>
  <si>
    <t>(2014)</t>
  </si>
  <si>
    <t>(2015)</t>
  </si>
  <si>
    <t>(2016)</t>
  </si>
  <si>
    <t xml:space="preserve">       ที่มา:  สำนักงานสรรพสามิตพื้นที่ลำปาง</t>
  </si>
  <si>
    <t>ภาษีน้ำมันและผลิตภัณฑ์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</si>
  <si>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</si>
  <si>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</si>
  <si>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</si>
  <si>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</si>
  <si>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</si>
  <si>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</si>
  <si>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</si>
  <si>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</si>
  <si>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</si>
  <si>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</si>
  <si>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</si>
  <si>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</si>
  <si>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</si>
  <si>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</si>
  <si>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</si>
  <si>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</si>
  <si>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</si>
  <si>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</si>
  <si>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</si>
  <si>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</si>
  <si>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</si>
  <si>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</si>
  <si>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</si>
  <si>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</si>
  <si>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</si>
  <si>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</si>
  <si>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</si>
  <si>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</si>
  <si>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</si>
  <si>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</si>
  <si>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</si>
  <si>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</si>
  <si>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</si>
  <si>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</si>
  <si>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</si>
  <si>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 xml:space="preserve">  </t>
  </si>
  <si>
    <t xml:space="preserve"> Source:   Lampang Provincial Excise Office</t>
  </si>
  <si>
    <t>2558(2015)</t>
  </si>
  <si>
    <t>ค่าธรรมเนียม ค่าปรับ</t>
  </si>
  <si>
    <t>Fees and fines</t>
  </si>
  <si>
    <t>เงินอุดหนุนทั่วไป</t>
  </si>
  <si>
    <t>General Subsidies</t>
  </si>
  <si>
    <t>เงินอุดหนุนเฉพาะกิจ</t>
  </si>
  <si>
    <t>Specific Subsidies</t>
  </si>
  <si>
    <t>รายรับอื่น</t>
  </si>
  <si>
    <t>Other</t>
  </si>
  <si>
    <t>รายจ่ายงบกลาง</t>
  </si>
  <si>
    <t>รายจ่ายเพื่อบุคลากร</t>
  </si>
  <si>
    <t>Personel</t>
  </si>
  <si>
    <t>รายจ่ายเพื่อดำเนินงาน</t>
  </si>
  <si>
    <t>รายจ่ายเพื่อการลงทุน</t>
  </si>
  <si>
    <t>Investment</t>
  </si>
  <si>
    <t>รายจ่ายเพื่อการอุดหนุน</t>
  </si>
  <si>
    <t>รายจ่ายอื่น</t>
  </si>
  <si>
    <t xml:space="preserve">     ที่มา:  สำนักงานส่งเสริมการปกครองท้องถิ่นจังหวัดลำปาง</t>
  </si>
  <si>
    <t xml:space="preserve"> Source:  Lampang Provincial Office of Local Administration</t>
  </si>
  <si>
    <t>2559(2016)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</si>
  <si>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</si>
  <si>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</si>
  <si>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รายรับ และรายจ่ายจริงของเทศบาล จำแนกตามประเภท เป็นรายอำเภอ และเทศบาล ปีงบประมาณ 2558</t>
  </si>
  <si>
    <t>Actual Revenue and Expenditure of Municipality by Type, District and Municipality: Fiscal Year 2015</t>
  </si>
  <si>
    <t>(พันบาท : Thousand Baht)</t>
  </si>
  <si>
    <t>(บาท : Baht)</t>
  </si>
  <si>
    <t>ทั่วไป</t>
  </si>
  <si>
    <t>เฉพาะกิจ</t>
  </si>
  <si>
    <t>เพื่อบุคลากร</t>
  </si>
  <si>
    <t>เพื่อดำเนินงาน</t>
  </si>
  <si>
    <t>เพื่อการลงทุน</t>
  </si>
  <si>
    <t>เพื่อการอุดหนุน</t>
  </si>
  <si>
    <t>ค่าปรับ</t>
  </si>
  <si>
    <t>Public</t>
  </si>
  <si>
    <t>General</t>
  </si>
  <si>
    <t>Specific</t>
  </si>
  <si>
    <t xml:space="preserve">Expenditure  </t>
  </si>
  <si>
    <t>Fees and fine</t>
  </si>
  <si>
    <t>utilities</t>
  </si>
  <si>
    <t>expenditure</t>
  </si>
  <si>
    <t>of personel</t>
  </si>
  <si>
    <t>of operations</t>
  </si>
  <si>
    <t>of investment</t>
  </si>
  <si>
    <t>of subsidies</t>
  </si>
  <si>
    <t>of other</t>
  </si>
  <si>
    <t>อบจ.ลำปาง</t>
  </si>
  <si>
    <t>อำเภอเมือง</t>
  </si>
  <si>
    <t>เมืองลำปาง</t>
  </si>
  <si>
    <t>เทศบาลนครลำปาง</t>
  </si>
  <si>
    <t>เทศบาลเมืองเขลางค์นคร</t>
  </si>
  <si>
    <t>เทศบาลตำบลบ่อแฮ้ว</t>
  </si>
  <si>
    <t>เทศบาลตำบลต้นธงชัย</t>
  </si>
  <si>
    <t>เทศบาลเมืองพิชัย</t>
  </si>
  <si>
    <t>แม่เมาะ</t>
  </si>
  <si>
    <t>เทศบาลตำบลแม่เมาะ</t>
  </si>
  <si>
    <t>เกาะคา</t>
  </si>
  <si>
    <t>เทศบาลตำบลเกาะคา</t>
  </si>
  <si>
    <t>เทศบาลตำบลนาแก้ว</t>
  </si>
  <si>
    <t>เทศบาลตำบลลำปางหลวง</t>
  </si>
  <si>
    <t>เทศบาลตำบลศาลา</t>
  </si>
  <si>
    <t>เทศบาลตำบลแม่ยาว</t>
  </si>
  <si>
    <t>เทศบาลตำบลไหล่หิน</t>
  </si>
  <si>
    <t>เทศบาลตำบลท่าผา</t>
  </si>
  <si>
    <t>เทศบาลตำบลวังพร้าว</t>
  </si>
  <si>
    <t>เสริมงาม</t>
  </si>
  <si>
    <t>เทศบาลตำบลเสริมงาม</t>
  </si>
  <si>
    <t>เทศบาลตำบลเสริมซ้าย</t>
  </si>
  <si>
    <t>เทศบาลตำบลทุ่งงาม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</si>
  <si>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</si>
  <si>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Actual Revenue and Expenditure of Municipality by Type, District and Municipality: Fiscal Year 2015(Cont.)</t>
  </si>
  <si>
    <t>งาว</t>
  </si>
  <si>
    <t>เทศบาลตำบลหลวงเหนือ</t>
  </si>
  <si>
    <t>เทศบาลตำบลหลวงใต้</t>
  </si>
  <si>
    <t>แจ้ห่ม</t>
  </si>
  <si>
    <t>เทศบาลตำบลแจ้ห่ม</t>
  </si>
  <si>
    <t>เทศบางตำบลบ้านสา</t>
  </si>
  <si>
    <t>เทศบาลตำบลทุ่งผึ้ง</t>
  </si>
  <si>
    <t>วังเหนือ</t>
  </si>
  <si>
    <t>เทศบาลตำบลบ้านใหม่</t>
  </si>
  <si>
    <t>เทศบาลตำบลวังเหนือ</t>
  </si>
  <si>
    <t>เถิน</t>
  </si>
  <si>
    <t>เทศบาลเมืองล้อมแรด</t>
  </si>
  <si>
    <t>เทศบาลตำบลเวียงมอก</t>
  </si>
  <si>
    <t>เทศบาลตำบลเถินบุรี</t>
  </si>
  <si>
    <t>เทศบาลตำบลแม่มอก</t>
  </si>
  <si>
    <t>แม่พริก</t>
  </si>
  <si>
    <t>เทศบาลตำบลแม่ปุ</t>
  </si>
  <si>
    <t>เทศบาลตำบลแม่พริก</t>
  </si>
  <si>
    <t>เทศบาลตำบลพระบาทวังตวง</t>
  </si>
  <si>
    <t>แม่ทะ</t>
  </si>
  <si>
    <t>เทศาบาลตำบลน้ำโจ้</t>
  </si>
  <si>
    <t>เทศาบาลตำบลป่าตันนาครัว</t>
  </si>
  <si>
    <t>เทศบาลตำบลนาครัว</t>
  </si>
  <si>
    <t>เทศบาลตำบลแม่ทะ</t>
  </si>
  <si>
    <t>เทศบาลตำบลสิริราช</t>
  </si>
  <si>
    <t>สบปราบ</t>
  </si>
  <si>
    <t>เทศบาลตำบลสบปราบ</t>
  </si>
  <si>
    <t>ห้างฉัตร</t>
  </si>
  <si>
    <t>เทศบาลตำบลห้างฉัตร</t>
  </si>
  <si>
    <t>เทศบาลตำบลเมืองยาว</t>
  </si>
  <si>
    <t>เทศบาลตำบลปงยางคก</t>
  </si>
  <si>
    <t>เทศบาลตำบลห้างฉัตรแม่ตาล</t>
  </si>
  <si>
    <t>เมืองปาน</t>
  </si>
  <si>
    <t>เทศบาลตำบลเมืองปาน</t>
  </si>
  <si>
    <t xml:space="preserve">     ที่มา:  สำนักงานท้องถิ่นจังหวัดลำปาง</t>
  </si>
  <si>
    <t xml:space="preserve"> Source:  Lampang Provincial Local Office</t>
  </si>
  <si>
    <t xml:space="preserve">                  อำเภอ/                     </t>
  </si>
  <si>
    <t xml:space="preserve"> องค์การบริหารส่วนตำบล</t>
  </si>
  <si>
    <t>อบต. ทุ่งฝาย</t>
  </si>
  <si>
    <t>อบต. นิคมพัฒนา</t>
  </si>
  <si>
    <t>อบต. บ่อแฮ้ว</t>
  </si>
  <si>
    <t>อบต. บ้านเป้า</t>
  </si>
  <si>
    <t>อบต. บ้านเสด็จ</t>
  </si>
  <si>
    <t>อบต. บ้านเอื้อม</t>
  </si>
  <si>
    <t>อบต. บ้านแลง</t>
  </si>
  <si>
    <t>อบต.บ้านค่า</t>
  </si>
  <si>
    <t>อบต.บุญนาคพัฒนา</t>
  </si>
  <si>
    <t>อบต.พิชัย</t>
  </si>
  <si>
    <t>อบต.จางเหนือ</t>
  </si>
  <si>
    <t>อบต.นาสัก</t>
  </si>
  <si>
    <t>อบต.บ้านดง</t>
  </si>
  <si>
    <t>อบต.สบป้าด</t>
  </si>
  <si>
    <t>อบต. ใหม่พัฒนา</t>
  </si>
  <si>
    <t>อบต. นาแส่ง</t>
  </si>
  <si>
    <t>อบต.เสริมกลาง</t>
  </si>
  <si>
    <t>อบต.เสริมขวา</t>
  </si>
  <si>
    <t>อบต.แม่ตีบ</t>
  </si>
  <si>
    <t>อบต.นาแก</t>
  </si>
  <si>
    <t>อบต.บ้านแหง</t>
  </si>
  <si>
    <t>อบต.บ้านโป่ง</t>
  </si>
  <si>
    <t>อบต.บ้านร้อง</t>
  </si>
  <si>
    <t>อบต.บ้านหวด</t>
  </si>
  <si>
    <t>อบต.บ้านอ้อน</t>
  </si>
  <si>
    <t>อบต.ปงเตา</t>
  </si>
  <si>
    <t>อบต.เมืองมาย</t>
  </si>
  <si>
    <t>อบต.แม่สุก</t>
  </si>
  <si>
    <t>อบต.ปงดอน</t>
  </si>
  <si>
    <t>อบต.วิเชตนคร</t>
  </si>
  <si>
    <t>อบต.ทุ่งฮั้ว</t>
  </si>
  <si>
    <t>อบต.ร่องเคาะ</t>
  </si>
  <si>
    <t>อบต.วังเหนือ</t>
  </si>
  <si>
    <t>อบต.วังแก้ว</t>
  </si>
  <si>
    <t>อบต.วังใต้</t>
  </si>
  <si>
    <t>อบต.วังซ้าย</t>
  </si>
  <si>
    <t>อบต.วังทรายคำ</t>
  </si>
  <si>
    <t>อบต.วังทอง</t>
  </si>
  <si>
    <t>อบต. แม่ถอด</t>
  </si>
  <si>
    <t>อบต. แม่ปะ</t>
  </si>
  <si>
    <t>อบต. แม่วะ</t>
  </si>
  <si>
    <t>อบต. นาโป่ง</t>
  </si>
  <si>
    <t>อบต.แม่พริก</t>
  </si>
  <si>
    <t>อบต.ดอนไฟ</t>
  </si>
  <si>
    <t>อบต.บ้านกิ่ว</t>
  </si>
  <si>
    <t>อบต.บ้านบอม</t>
  </si>
  <si>
    <t>อบต.วังเงิน</t>
  </si>
  <si>
    <t>อบต.หัวเสือ</t>
  </si>
  <si>
    <t>อบต.แม่กัวะ</t>
  </si>
  <si>
    <t>อบต.นายาง</t>
  </si>
  <si>
    <t>อบต.สบปราบ</t>
  </si>
  <si>
    <t>อบต.สมัย</t>
  </si>
  <si>
    <t>ห้างฉ้ตร</t>
  </si>
  <si>
    <t>อบต.เวียงตาล</t>
  </si>
  <si>
    <t>อบต.แม่สัน</t>
  </si>
  <si>
    <t>อบต.วอแก้ว</t>
  </si>
  <si>
    <t>อบต.หนองหล่ม</t>
  </si>
  <si>
    <t>อบต. แจ้ซ้อน</t>
  </si>
  <si>
    <t>อบต. ทุ่งกว๋าว</t>
  </si>
  <si>
    <t>อบต. บ้านขอ</t>
  </si>
  <si>
    <t>อบต. หัวเมือง</t>
  </si>
  <si>
    <t>ที่มา:</t>
  </si>
  <si>
    <t>สำนักงานท้องถิ่นจังหวัดลำปาง</t>
  </si>
  <si>
    <t>Source:</t>
  </si>
  <si>
    <t>Lampang Provincial Local Office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</si>
  <si>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</si>
  <si>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</si>
  <si>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</si>
  <si>
    <t>Actual Revenue and Expenditure of Municipality by Type, District and Municipality: Fiscal Year 2016(Cont.)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</si>
  <si>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</t>
  </si>
  <si>
    <t>Fiscal Year 2016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</si>
  <si>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2559 (ต่อ)</t>
  </si>
  <si>
    <t>Fiscal Year 2016(Cont.)</t>
  </si>
  <si>
    <t>รายได้จากการจัดเก็บเงินภาษีของกรมสรรพสามิต จำแนกตามรายการ พ.ศ. 2555 - 2559</t>
  </si>
  <si>
    <t>Revenue of Excise Tax by Items: 2012 - 2016</t>
  </si>
  <si>
    <t xml:space="preserve">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</si>
</sst>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0.0"/>
    <numFmt numFmtId="188" formatCode="#,##0.0"/>
    <numFmt numFmtId="189" formatCode="#,##0.00_);\(#,##0.00\)"/>
    <numFmt numFmtId="190" formatCode="_-* #,##0.0_-;\-* #,##0.0_-;_-* &quot;-&quot;??_-;_-@_-"/>
    <numFmt numFmtId="191" formatCode="#,##0.0_ ;\-#,##0.0\ "/>
    <numFmt numFmtId="192" formatCode="_-* #,##0.0000_-;\-* #,##0.0000_-;_-* &quot;-&quot;??_-;_-@_-"/>
  </numFmts>
  <fonts count="2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Cordia New"/>
      <family val="2"/>
    </font>
    <font>
      <i/>
      <sz val="13"/>
      <name val="TH SarabunPSK"/>
      <family val="2"/>
    </font>
    <font>
      <i/>
      <sz val="14"/>
      <name val="TH SarabunPSK"/>
      <family val="2"/>
    </font>
    <font>
      <sz val="14"/>
      <name val="Cordia New"/>
      <charset val="22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0"/>
      <color theme="1"/>
      <name val="TH SarabunPSK"/>
      <family val="2"/>
    </font>
    <font>
      <sz val="12"/>
      <color theme="1"/>
      <name val="TH SarabunPSK"/>
      <family val="2"/>
    </font>
    <font>
      <sz val="11.5"/>
      <color theme="1"/>
      <name val="TH SarabunPSK"/>
      <family val="2"/>
    </font>
    <font>
      <b/>
      <sz val="12"/>
      <color theme="1"/>
      <name val="TH SarabunPSK"/>
      <family val="2"/>
    </font>
    <font>
      <sz val="10"/>
      <color theme="1"/>
      <name val="TH SarabunPSK"/>
      <family val="2"/>
    </font>
    <font>
      <b/>
      <sz val="8"/>
      <color theme="1"/>
      <name val="TH SarabunPSK"/>
      <family val="2"/>
    </font>
    <font>
      <b/>
      <sz val="11"/>
      <color theme="1"/>
      <name val="TH SarabunPSK"/>
      <family val="2"/>
    </font>
    <font>
      <sz val="16"/>
      <name val="TH SarabunPSK"/>
    </font>
    <font>
      <b/>
      <sz val="12"/>
      <color theme="0"/>
      <name val="TH SarabunPSK"/>
      <family val="2"/>
    </font>
    <font>
      <sz val="12"/>
      <color theme="0"/>
      <name val="TH SarabunPSK"/>
      <family val="2"/>
    </font>
    <font>
      <sz val="12"/>
      <color indexed="59"/>
      <name val="TH SarabunPSK"/>
      <family val="2"/>
    </font>
    <font>
      <b/>
      <sz val="14"/>
      <color theme="1"/>
      <name val="TH SarabunPSK"/>
      <family val="2"/>
    </font>
    <font>
      <b/>
      <sz val="13"/>
      <color theme="0"/>
      <name val="TH SarabunPSK"/>
      <family val="2"/>
    </font>
    <font>
      <sz val="13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4" xfId="0" applyFont="1" applyBorder="1"/>
    <xf numFmtId="0" fontId="6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0" xfId="0" applyFont="1" applyAlignment="1">
      <alignment horizontal="right" vertical="distributed"/>
    </xf>
    <xf numFmtId="0" fontId="4" fillId="0" borderId="0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4" fillId="0" borderId="8" xfId="0" applyFont="1" applyBorder="1" applyAlignment="1">
      <alignment vertical="center"/>
    </xf>
    <xf numFmtId="0" fontId="5" fillId="0" borderId="8" xfId="0" applyFont="1" applyBorder="1"/>
    <xf numFmtId="49" fontId="4" fillId="0" borderId="5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2" xfId="0" applyFont="1" applyBorder="1" applyAlignment="1"/>
    <xf numFmtId="188" fontId="4" fillId="0" borderId="0" xfId="0" applyNumberFormat="1" applyFont="1"/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88" fontId="3" fillId="0" borderId="3" xfId="0" applyNumberFormat="1" applyFont="1" applyBorder="1" applyAlignment="1">
      <alignment horizontal="right" indent="1"/>
    </xf>
    <xf numFmtId="188" fontId="4" fillId="0" borderId="3" xfId="0" applyNumberFormat="1" applyFont="1" applyBorder="1" applyAlignment="1">
      <alignment horizontal="right" indent="1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88" fontId="13" fillId="0" borderId="3" xfId="0" applyNumberFormat="1" applyFont="1" applyBorder="1" applyAlignment="1">
      <alignment horizontal="right" indent="1"/>
    </xf>
    <xf numFmtId="188" fontId="13" fillId="0" borderId="3" xfId="1" applyNumberFormat="1" applyFont="1" applyBorder="1" applyAlignment="1" applyProtection="1">
      <alignment horizontal="right" indent="1"/>
    </xf>
    <xf numFmtId="0" fontId="14" fillId="0" borderId="0" xfId="0" applyFont="1" applyAlignment="1">
      <alignment horizontal="left"/>
    </xf>
    <xf numFmtId="187" fontId="14" fillId="0" borderId="0" xfId="0" applyNumberFormat="1" applyFont="1" applyAlignment="1">
      <alignment horizontal="center"/>
    </xf>
    <xf numFmtId="0" fontId="14" fillId="0" borderId="0" xfId="0" applyFont="1"/>
    <xf numFmtId="43" fontId="14" fillId="0" borderId="0" xfId="1" applyFont="1" applyBorder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right" indent="1"/>
    </xf>
    <xf numFmtId="0" fontId="14" fillId="0" borderId="0" xfId="0" applyFont="1" applyBorder="1"/>
    <xf numFmtId="4" fontId="14" fillId="0" borderId="0" xfId="0" applyNumberFormat="1" applyFont="1" applyBorder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7" fillId="0" borderId="2" xfId="0" applyFont="1" applyFill="1" applyBorder="1" applyAlignment="1">
      <alignment horizontal="right" indent="1"/>
    </xf>
    <xf numFmtId="0" fontId="17" fillId="0" borderId="9" xfId="0" applyFont="1" applyFill="1" applyBorder="1"/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43" fontId="16" fillId="0" borderId="1" xfId="1" applyFont="1" applyBorder="1" applyAlignment="1"/>
    <xf numFmtId="188" fontId="18" fillId="0" borderId="1" xfId="0" applyNumberFormat="1" applyFont="1" applyBorder="1" applyAlignment="1">
      <alignment horizontal="right" indent="1"/>
    </xf>
    <xf numFmtId="188" fontId="18" fillId="0" borderId="10" xfId="0" applyNumberFormat="1" applyFont="1" applyBorder="1" applyAlignment="1">
      <alignment horizontal="right" indent="1"/>
    </xf>
    <xf numFmtId="188" fontId="18" fillId="0" borderId="10" xfId="1" applyNumberFormat="1" applyFont="1" applyBorder="1" applyAlignment="1">
      <alignment horizontal="right" indent="1"/>
    </xf>
    <xf numFmtId="188" fontId="18" fillId="0" borderId="11" xfId="1" applyNumberFormat="1" applyFont="1" applyBorder="1" applyAlignment="1">
      <alignment horizontal="right" indent="1"/>
    </xf>
    <xf numFmtId="4" fontId="13" fillId="0" borderId="0" xfId="0" applyNumberFormat="1" applyFont="1"/>
    <xf numFmtId="43" fontId="16" fillId="0" borderId="1" xfId="1" applyFont="1" applyBorder="1" applyAlignment="1">
      <alignment horizontal="left"/>
    </xf>
    <xf numFmtId="190" fontId="15" fillId="0" borderId="10" xfId="1" applyNumberFormat="1" applyFont="1" applyBorder="1" applyAlignment="1">
      <alignment horizontal="right"/>
    </xf>
    <xf numFmtId="190" fontId="15" fillId="0" borderId="1" xfId="1" applyNumberFormat="1" applyFont="1" applyBorder="1" applyAlignment="1">
      <alignment horizontal="right"/>
    </xf>
    <xf numFmtId="43" fontId="16" fillId="0" borderId="0" xfId="1" applyFont="1" applyBorder="1" applyAlignment="1"/>
    <xf numFmtId="188" fontId="18" fillId="0" borderId="0" xfId="0" applyNumberFormat="1" applyFont="1" applyBorder="1" applyAlignment="1">
      <alignment horizontal="right" indent="1"/>
    </xf>
    <xf numFmtId="188" fontId="16" fillId="0" borderId="3" xfId="1" applyNumberFormat="1" applyFont="1" applyBorder="1" applyAlignment="1">
      <alignment horizontal="right" indent="1"/>
    </xf>
    <xf numFmtId="43" fontId="16" fillId="0" borderId="3" xfId="1" applyFont="1" applyBorder="1" applyAlignment="1">
      <alignment horizontal="right" indent="1"/>
    </xf>
    <xf numFmtId="188" fontId="16" fillId="0" borderId="8" xfId="1" applyNumberFormat="1" applyFont="1" applyBorder="1" applyAlignment="1">
      <alignment horizontal="right" indent="1"/>
    </xf>
    <xf numFmtId="4" fontId="16" fillId="0" borderId="0" xfId="0" applyNumberFormat="1" applyFont="1" applyBorder="1" applyAlignment="1"/>
    <xf numFmtId="190" fontId="19" fillId="0" borderId="3" xfId="1" applyNumberFormat="1" applyFont="1" applyBorder="1" applyAlignment="1">
      <alignment horizontal="right"/>
    </xf>
    <xf numFmtId="190" fontId="19" fillId="0" borderId="2" xfId="1" applyNumberFormat="1" applyFont="1" applyBorder="1" applyAlignment="1">
      <alignment horizontal="right"/>
    </xf>
    <xf numFmtId="190" fontId="19" fillId="0" borderId="8" xfId="1" applyNumberFormat="1" applyFont="1" applyBorder="1" applyAlignment="1">
      <alignment horizontal="right"/>
    </xf>
    <xf numFmtId="190" fontId="19" fillId="0" borderId="0" xfId="1" applyNumberFormat="1" applyFont="1" applyBorder="1" applyAlignment="1">
      <alignment horizontal="right"/>
    </xf>
    <xf numFmtId="188" fontId="18" fillId="0" borderId="2" xfId="0" applyNumberFormat="1" applyFont="1" applyBorder="1" applyAlignment="1">
      <alignment horizontal="right" indent="1"/>
    </xf>
    <xf numFmtId="188" fontId="16" fillId="0" borderId="2" xfId="1" applyNumberFormat="1" applyFont="1" applyBorder="1" applyAlignment="1">
      <alignment horizontal="right" indent="1"/>
    </xf>
    <xf numFmtId="188" fontId="16" fillId="0" borderId="0" xfId="1" applyNumberFormat="1" applyFont="1" applyBorder="1" applyAlignment="1">
      <alignment horizontal="right" indent="1"/>
    </xf>
    <xf numFmtId="43" fontId="16" fillId="0" borderId="0" xfId="1" applyFont="1" applyBorder="1" applyAlignment="1">
      <alignment horizontal="left" indent="1"/>
    </xf>
    <xf numFmtId="4" fontId="16" fillId="0" borderId="0" xfId="0" applyNumberFormat="1" applyFont="1" applyBorder="1" applyAlignment="1">
      <alignment horizontal="left" indent="1"/>
    </xf>
    <xf numFmtId="43" fontId="16" fillId="0" borderId="8" xfId="1" applyFont="1" applyBorder="1" applyAlignment="1">
      <alignment horizontal="right" indent="1"/>
    </xf>
    <xf numFmtId="43" fontId="16" fillId="0" borderId="0" xfId="1" applyFont="1" applyBorder="1" applyAlignment="1">
      <alignment horizontal="left"/>
    </xf>
    <xf numFmtId="4" fontId="16" fillId="0" borderId="0" xfId="0" applyNumberFormat="1" applyFont="1" applyBorder="1" applyAlignment="1">
      <alignment horizontal="left"/>
    </xf>
    <xf numFmtId="188" fontId="18" fillId="0" borderId="0" xfId="0" applyNumberFormat="1" applyFont="1" applyFill="1" applyBorder="1" applyAlignment="1">
      <alignment horizontal="right" indent="1"/>
    </xf>
    <xf numFmtId="188" fontId="18" fillId="0" borderId="2" xfId="0" applyNumberFormat="1" applyFont="1" applyFill="1" applyBorder="1" applyAlignment="1">
      <alignment horizontal="right" indent="1"/>
    </xf>
    <xf numFmtId="188" fontId="20" fillId="0" borderId="2" xfId="0" applyNumberFormat="1" applyFont="1" applyBorder="1" applyAlignment="1">
      <alignment horizontal="right" indent="1"/>
    </xf>
    <xf numFmtId="43" fontId="13" fillId="0" borderId="0" xfId="1" applyFont="1" applyBorder="1"/>
    <xf numFmtId="0" fontId="18" fillId="0" borderId="0" xfId="0" applyFont="1" applyBorder="1" applyAlignment="1">
      <alignment horizontal="right" indent="1"/>
    </xf>
    <xf numFmtId="0" fontId="21" fillId="0" borderId="0" xfId="0" applyFont="1" applyBorder="1" applyAlignment="1">
      <alignment horizontal="right" indent="1"/>
    </xf>
    <xf numFmtId="0" fontId="12" fillId="0" borderId="0" xfId="0" applyFont="1" applyBorder="1" applyAlignment="1">
      <alignment horizontal="right" indent="1"/>
    </xf>
    <xf numFmtId="0" fontId="13" fillId="0" borderId="0" xfId="0" applyFont="1" applyBorder="1"/>
    <xf numFmtId="0" fontId="18" fillId="0" borderId="0" xfId="0" applyFont="1" applyBorder="1" applyAlignment="1"/>
    <xf numFmtId="187" fontId="18" fillId="0" borderId="0" xfId="0" applyNumberFormat="1" applyFont="1" applyBorder="1" applyAlignment="1">
      <alignment horizontal="left"/>
    </xf>
    <xf numFmtId="0" fontId="18" fillId="0" borderId="0" xfId="0" applyFont="1" applyBorder="1"/>
    <xf numFmtId="0" fontId="18" fillId="0" borderId="1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88" fontId="21" fillId="0" borderId="10" xfId="0" applyNumberFormat="1" applyFont="1" applyBorder="1" applyAlignment="1">
      <alignment horizontal="right" indent="1"/>
    </xf>
    <xf numFmtId="188" fontId="12" fillId="0" borderId="9" xfId="0" applyNumberFormat="1" applyFont="1" applyBorder="1" applyAlignment="1">
      <alignment horizontal="right" indent="1"/>
    </xf>
    <xf numFmtId="188" fontId="12" fillId="0" borderId="1" xfId="0" applyNumberFormat="1" applyFont="1" applyBorder="1" applyAlignment="1">
      <alignment horizontal="right" indent="1"/>
    </xf>
    <xf numFmtId="188" fontId="12" fillId="0" borderId="11" xfId="0" applyNumberFormat="1" applyFont="1" applyBorder="1" applyAlignment="1">
      <alignment horizontal="right" indent="1"/>
    </xf>
    <xf numFmtId="0" fontId="16" fillId="0" borderId="1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 indent="1"/>
    </xf>
    <xf numFmtId="190" fontId="19" fillId="0" borderId="2" xfId="1" applyNumberFormat="1" applyFont="1" applyBorder="1" applyAlignment="1">
      <alignment horizontal="right" indent="1"/>
    </xf>
    <xf numFmtId="190" fontId="19" fillId="0" borderId="3" xfId="1" applyNumberFormat="1" applyFont="1" applyBorder="1" applyAlignment="1">
      <alignment horizontal="right" indent="1"/>
    </xf>
    <xf numFmtId="190" fontId="19" fillId="0" borderId="0" xfId="1" applyNumberFormat="1" applyFont="1" applyBorder="1" applyAlignment="1">
      <alignment horizontal="right" indent="1"/>
    </xf>
    <xf numFmtId="190" fontId="19" fillId="0" borderId="8" xfId="1" applyNumberFormat="1" applyFont="1" applyBorder="1" applyAlignment="1">
      <alignment horizontal="right" indent="1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/>
    <xf numFmtId="188" fontId="15" fillId="0" borderId="10" xfId="0" applyNumberFormat="1" applyFont="1" applyBorder="1" applyAlignment="1">
      <alignment horizontal="right" indent="1"/>
    </xf>
    <xf numFmtId="188" fontId="19" fillId="0" borderId="9" xfId="0" applyNumberFormat="1" applyFont="1" applyBorder="1" applyAlignment="1">
      <alignment horizontal="right" indent="1"/>
    </xf>
    <xf numFmtId="188" fontId="19" fillId="0" borderId="1" xfId="0" applyNumberFormat="1" applyFont="1" applyBorder="1" applyAlignment="1">
      <alignment horizontal="right" indent="1"/>
    </xf>
    <xf numFmtId="188" fontId="19" fillId="0" borderId="11" xfId="0" applyNumberFormat="1" applyFont="1" applyBorder="1" applyAlignment="1">
      <alignment horizontal="right" indent="1"/>
    </xf>
    <xf numFmtId="43" fontId="16" fillId="0" borderId="7" xfId="1" applyFont="1" applyBorder="1" applyAlignment="1">
      <alignment horizontal="left" indent="1"/>
    </xf>
    <xf numFmtId="0" fontId="18" fillId="0" borderId="7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88" fontId="16" fillId="0" borderId="5" xfId="1" applyNumberFormat="1" applyFont="1" applyBorder="1" applyAlignment="1">
      <alignment horizontal="right" indent="1"/>
    </xf>
    <xf numFmtId="43" fontId="16" fillId="0" borderId="5" xfId="1" applyFont="1" applyBorder="1" applyAlignment="1">
      <alignment horizontal="right" indent="1"/>
    </xf>
    <xf numFmtId="188" fontId="16" fillId="0" borderId="6" xfId="1" applyNumberFormat="1" applyFont="1" applyBorder="1" applyAlignment="1">
      <alignment horizontal="right" indent="1"/>
    </xf>
    <xf numFmtId="0" fontId="16" fillId="0" borderId="7" xfId="0" applyFont="1" applyBorder="1" applyAlignment="1">
      <alignment horizontal="left" indent="1"/>
    </xf>
    <xf numFmtId="0" fontId="13" fillId="0" borderId="7" xfId="0" applyFont="1" applyBorder="1"/>
    <xf numFmtId="4" fontId="12" fillId="0" borderId="0" xfId="0" applyNumberFormat="1" applyFont="1" applyBorder="1" applyAlignment="1">
      <alignment horizontal="right" indent="1"/>
    </xf>
    <xf numFmtId="43" fontId="13" fillId="0" borderId="0" xfId="1" applyFont="1" applyBorder="1" applyAlignment="1">
      <alignment horizontal="left" indent="1"/>
    </xf>
    <xf numFmtId="0" fontId="12" fillId="0" borderId="0" xfId="0" applyFont="1" applyAlignment="1">
      <alignment horizontal="right" indent="1"/>
    </xf>
    <xf numFmtId="0" fontId="12" fillId="0" borderId="0" xfId="0" applyFont="1"/>
    <xf numFmtId="0" fontId="13" fillId="0" borderId="0" xfId="0" applyFont="1" applyBorder="1" applyAlignment="1">
      <alignment horizontal="left" indent="1"/>
    </xf>
    <xf numFmtId="43" fontId="13" fillId="0" borderId="0" xfId="1" applyFont="1"/>
    <xf numFmtId="0" fontId="13" fillId="0" borderId="0" xfId="0" applyFont="1" applyAlignment="1">
      <alignment horizontal="right" indent="1"/>
    </xf>
    <xf numFmtId="189" fontId="22" fillId="3" borderId="15" xfId="0" applyNumberFormat="1" applyFont="1" applyFill="1" applyBorder="1" applyAlignment="1">
      <alignment wrapText="1" shrinkToFit="1"/>
    </xf>
    <xf numFmtId="189" fontId="22" fillId="2" borderId="15" xfId="0" applyNumberFormat="1" applyFont="1" applyFill="1" applyBorder="1" applyAlignment="1">
      <alignment horizontal="right" wrapText="1" shrinkToFit="1"/>
    </xf>
    <xf numFmtId="4" fontId="19" fillId="0" borderId="3" xfId="1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23" fillId="0" borderId="0" xfId="0" applyFont="1"/>
    <xf numFmtId="190" fontId="18" fillId="0" borderId="0" xfId="1" applyNumberFormat="1" applyFont="1"/>
    <xf numFmtId="0" fontId="23" fillId="0" borderId="0" xfId="0" applyFont="1" applyBorder="1"/>
    <xf numFmtId="190" fontId="18" fillId="0" borderId="0" xfId="1" applyNumberFormat="1" applyFont="1" applyBorder="1"/>
    <xf numFmtId="188" fontId="3" fillId="0" borderId="0" xfId="0" applyNumberFormat="1" applyFont="1" applyBorder="1"/>
    <xf numFmtId="0" fontId="7" fillId="0" borderId="0" xfId="0" applyFont="1" applyBorder="1"/>
    <xf numFmtId="0" fontId="7" fillId="0" borderId="0" xfId="0" applyFont="1"/>
    <xf numFmtId="187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/>
    </xf>
    <xf numFmtId="4" fontId="18" fillId="0" borderId="0" xfId="0" applyNumberFormat="1" applyFont="1" applyBorder="1"/>
    <xf numFmtId="0" fontId="16" fillId="0" borderId="0" xfId="0" applyFont="1" applyAlignment="1">
      <alignment horizontal="right"/>
    </xf>
    <xf numFmtId="4" fontId="3" fillId="0" borderId="0" xfId="0" applyNumberFormat="1" applyFont="1" applyBorder="1"/>
    <xf numFmtId="0" fontId="24" fillId="0" borderId="0" xfId="0" applyFont="1"/>
    <xf numFmtId="0" fontId="16" fillId="0" borderId="0" xfId="0" applyFont="1"/>
    <xf numFmtId="4" fontId="4" fillId="0" borderId="0" xfId="0" applyNumberFormat="1" applyFont="1"/>
    <xf numFmtId="43" fontId="4" fillId="0" borderId="0" xfId="0" applyNumberFormat="1" applyFont="1"/>
    <xf numFmtId="0" fontId="8" fillId="0" borderId="0" xfId="0" applyFont="1" applyBorder="1"/>
    <xf numFmtId="0" fontId="8" fillId="0" borderId="2" xfId="0" applyFont="1" applyBorder="1"/>
    <xf numFmtId="0" fontId="6" fillId="0" borderId="2" xfId="0" applyFont="1" applyFill="1" applyBorder="1" applyAlignment="1">
      <alignment horizontal="right" indent="1"/>
    </xf>
    <xf numFmtId="0" fontId="6" fillId="0" borderId="9" xfId="0" applyFont="1" applyFill="1" applyBorder="1"/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4" fillId="0" borderId="3" xfId="0" applyFont="1" applyBorder="1"/>
    <xf numFmtId="0" fontId="24" fillId="0" borderId="8" xfId="0" applyFont="1" applyBorder="1"/>
    <xf numFmtId="0" fontId="7" fillId="0" borderId="0" xfId="0" applyFont="1" applyBorder="1" applyAlignment="1"/>
    <xf numFmtId="2" fontId="7" fillId="0" borderId="0" xfId="0" applyNumberFormat="1" applyFont="1" applyBorder="1" applyAlignment="1"/>
    <xf numFmtId="2" fontId="7" fillId="0" borderId="2" xfId="0" applyNumberFormat="1" applyFont="1" applyBorder="1" applyAlignment="1"/>
    <xf numFmtId="188" fontId="18" fillId="0" borderId="3" xfId="1" applyNumberFormat="1" applyFont="1" applyBorder="1" applyAlignment="1">
      <alignment horizontal="right" indent="1"/>
    </xf>
    <xf numFmtId="188" fontId="18" fillId="0" borderId="8" xfId="1" applyNumberFormat="1" applyFont="1" applyBorder="1" applyAlignment="1">
      <alignment horizontal="right" indent="1"/>
    </xf>
    <xf numFmtId="2" fontId="6" fillId="0" borderId="0" xfId="0" applyNumberFormat="1" applyFont="1" applyBorder="1" applyAlignment="1"/>
    <xf numFmtId="188" fontId="6" fillId="0" borderId="0" xfId="1" applyNumberFormat="1" applyFont="1" applyBorder="1" applyAlignment="1">
      <alignment horizontal="right" indent="1"/>
    </xf>
    <xf numFmtId="2" fontId="6" fillId="0" borderId="2" xfId="0" applyNumberFormat="1" applyFont="1" applyBorder="1" applyAlignment="1"/>
    <xf numFmtId="0" fontId="25" fillId="0" borderId="0" xfId="0" applyFont="1" applyFill="1" applyBorder="1" applyAlignment="1"/>
    <xf numFmtId="190" fontId="16" fillId="0" borderId="3" xfId="1" applyNumberFormat="1" applyFont="1" applyBorder="1" applyAlignment="1">
      <alignment horizontal="right" indent="1"/>
    </xf>
    <xf numFmtId="190" fontId="16" fillId="0" borderId="8" xfId="1" applyNumberFormat="1" applyFont="1" applyBorder="1" applyAlignment="1">
      <alignment horizontal="right" indent="1"/>
    </xf>
    <xf numFmtId="187" fontId="3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 indent="1"/>
    </xf>
    <xf numFmtId="187" fontId="7" fillId="0" borderId="0" xfId="0" applyNumberFormat="1" applyFont="1" applyBorder="1" applyAlignment="1">
      <alignment horizontal="center"/>
    </xf>
    <xf numFmtId="0" fontId="16" fillId="0" borderId="9" xfId="0" applyFont="1" applyFill="1" applyBorder="1" applyAlignment="1">
      <alignment horizontal="right" indent="1"/>
    </xf>
    <xf numFmtId="0" fontId="16" fillId="0" borderId="9" xfId="0" applyFont="1" applyFill="1" applyBorder="1"/>
    <xf numFmtId="0" fontId="16" fillId="0" borderId="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9" xfId="0" applyFont="1" applyBorder="1"/>
    <xf numFmtId="0" fontId="16" fillId="0" borderId="1" xfId="0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188" fontId="7" fillId="0" borderId="0" xfId="0" applyNumberFormat="1" applyFont="1" applyBorder="1" applyAlignment="1"/>
    <xf numFmtId="188" fontId="6" fillId="0" borderId="0" xfId="0" applyNumberFormat="1" applyFont="1" applyBorder="1" applyAlignment="1"/>
    <xf numFmtId="188" fontId="7" fillId="0" borderId="2" xfId="0" applyNumberFormat="1" applyFont="1" applyBorder="1" applyAlignment="1"/>
    <xf numFmtId="188" fontId="25" fillId="0" borderId="0" xfId="0" applyNumberFormat="1" applyFont="1" applyFill="1" applyBorder="1" applyAlignment="1"/>
    <xf numFmtId="188" fontId="6" fillId="0" borderId="2" xfId="0" applyNumberFormat="1" applyFont="1" applyBorder="1" applyAlignment="1"/>
    <xf numFmtId="188" fontId="24" fillId="0" borderId="0" xfId="1" applyNumberFormat="1" applyFont="1" applyBorder="1" applyAlignment="1">
      <alignment horizontal="right" indent="1"/>
    </xf>
    <xf numFmtId="43" fontId="16" fillId="0" borderId="0" xfId="1" applyFont="1" applyBorder="1" applyAlignment="1">
      <alignment horizontal="right" indent="1"/>
    </xf>
    <xf numFmtId="188" fontId="16" fillId="0" borderId="0" xfId="0" applyNumberFormat="1" applyFont="1" applyBorder="1" applyAlignment="1">
      <alignment horizontal="right" indent="1"/>
    </xf>
    <xf numFmtId="187" fontId="4" fillId="0" borderId="0" xfId="0" applyNumberFormat="1" applyFont="1" applyBorder="1" applyAlignment="1">
      <alignment horizontal="center"/>
    </xf>
    <xf numFmtId="187" fontId="6" fillId="0" borderId="0" xfId="0" applyNumberFormat="1" applyFont="1" applyBorder="1" applyAlignment="1">
      <alignment horizontal="center"/>
    </xf>
    <xf numFmtId="188" fontId="16" fillId="0" borderId="9" xfId="0" applyNumberFormat="1" applyFont="1" applyFill="1" applyBorder="1" applyAlignment="1">
      <alignment horizontal="right" indent="1"/>
    </xf>
    <xf numFmtId="188" fontId="16" fillId="0" borderId="9" xfId="0" applyNumberFormat="1" applyFont="1" applyBorder="1" applyAlignment="1">
      <alignment horizontal="right" indent="1"/>
    </xf>
    <xf numFmtId="188" fontId="16" fillId="0" borderId="11" xfId="0" applyNumberFormat="1" applyFont="1" applyBorder="1" applyAlignment="1">
      <alignment horizontal="right" indent="1"/>
    </xf>
    <xf numFmtId="188" fontId="16" fillId="0" borderId="1" xfId="0" applyNumberFormat="1" applyFont="1" applyBorder="1" applyAlignment="1">
      <alignment horizontal="right" indent="1"/>
    </xf>
    <xf numFmtId="188" fontId="16" fillId="0" borderId="3" xfId="0" applyNumberFormat="1" applyFont="1" applyFill="1" applyBorder="1" applyAlignment="1">
      <alignment horizontal="right" indent="1"/>
    </xf>
    <xf numFmtId="188" fontId="16" fillId="0" borderId="3" xfId="0" applyNumberFormat="1" applyFont="1" applyBorder="1" applyAlignment="1">
      <alignment horizontal="right" indent="1"/>
    </xf>
    <xf numFmtId="188" fontId="16" fillId="0" borderId="3" xfId="0" applyNumberFormat="1" applyFont="1" applyBorder="1" applyAlignment="1">
      <alignment horizontal="center"/>
    </xf>
    <xf numFmtId="188" fontId="16" fillId="0" borderId="8" xfId="0" applyNumberFormat="1" applyFont="1" applyBorder="1" applyAlignment="1">
      <alignment horizontal="right" indent="1"/>
    </xf>
    <xf numFmtId="188" fontId="16" fillId="0" borderId="5" xfId="0" applyNumberFormat="1" applyFont="1" applyFill="1" applyBorder="1" applyAlignment="1">
      <alignment horizontal="right" indent="1"/>
    </xf>
    <xf numFmtId="188" fontId="16" fillId="0" borderId="5" xfId="0" applyNumberFormat="1" applyFont="1" applyBorder="1" applyAlignment="1">
      <alignment horizontal="right" indent="1"/>
    </xf>
    <xf numFmtId="188" fontId="16" fillId="0" borderId="6" xfId="0" applyNumberFormat="1" applyFont="1" applyBorder="1" applyAlignment="1">
      <alignment horizontal="right" indent="1"/>
    </xf>
    <xf numFmtId="0" fontId="7" fillId="0" borderId="2" xfId="0" applyFont="1" applyBorder="1" applyAlignment="1"/>
    <xf numFmtId="0" fontId="16" fillId="0" borderId="5" xfId="0" applyFont="1" applyBorder="1"/>
    <xf numFmtId="0" fontId="16" fillId="0" borderId="6" xfId="0" applyFont="1" applyBorder="1"/>
    <xf numFmtId="0" fontId="16" fillId="0" borderId="0" xfId="0" applyFont="1" applyBorder="1"/>
    <xf numFmtId="0" fontId="6" fillId="0" borderId="0" xfId="0" applyFont="1" applyAlignment="1">
      <alignment horizontal="right"/>
    </xf>
    <xf numFmtId="43" fontId="6" fillId="0" borderId="0" xfId="1" applyFont="1"/>
    <xf numFmtId="191" fontId="16" fillId="0" borderId="8" xfId="1" applyNumberFormat="1" applyFont="1" applyBorder="1" applyAlignment="1">
      <alignment horizontal="right" indent="1"/>
    </xf>
    <xf numFmtId="43" fontId="26" fillId="0" borderId="0" xfId="1" applyFont="1"/>
    <xf numFmtId="0" fontId="26" fillId="0" borderId="0" xfId="0" applyFont="1" applyAlignment="1">
      <alignment horizontal="left"/>
    </xf>
    <xf numFmtId="187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right" indent="1"/>
    </xf>
    <xf numFmtId="0" fontId="26" fillId="0" borderId="0" xfId="0" applyFont="1"/>
    <xf numFmtId="188" fontId="26" fillId="0" borderId="0" xfId="0" applyNumberFormat="1" applyFont="1"/>
    <xf numFmtId="43" fontId="26" fillId="0" borderId="0" xfId="1" applyFont="1" applyBorder="1"/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right" indent="1"/>
    </xf>
    <xf numFmtId="0" fontId="26" fillId="0" borderId="0" xfId="0" applyFont="1" applyBorder="1"/>
    <xf numFmtId="4" fontId="26" fillId="0" borderId="0" xfId="0" applyNumberFormat="1" applyFont="1" applyBorder="1"/>
    <xf numFmtId="0" fontId="13" fillId="0" borderId="2" xfId="0" applyFont="1" applyFill="1" applyBorder="1" applyAlignment="1">
      <alignment horizontal="right" indent="1"/>
    </xf>
    <xf numFmtId="0" fontId="13" fillId="0" borderId="9" xfId="0" applyFont="1" applyFill="1" applyBorder="1"/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/>
    <xf numFmtId="0" fontId="13" fillId="0" borderId="0" xfId="0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7" fillId="0" borderId="0" xfId="0" applyFont="1"/>
    <xf numFmtId="0" fontId="27" fillId="0" borderId="0" xfId="0" applyFont="1" applyBorder="1"/>
    <xf numFmtId="188" fontId="27" fillId="0" borderId="0" xfId="0" applyNumberFormat="1" applyFont="1" applyBorder="1"/>
    <xf numFmtId="4" fontId="27" fillId="0" borderId="0" xfId="0" applyNumberFormat="1" applyFont="1" applyBorder="1"/>
    <xf numFmtId="4" fontId="28" fillId="0" borderId="0" xfId="0" applyNumberFormat="1" applyFont="1"/>
    <xf numFmtId="43" fontId="28" fillId="0" borderId="0" xfId="0" applyNumberFormat="1" applyFont="1"/>
    <xf numFmtId="188" fontId="28" fillId="0" borderId="0" xfId="0" applyNumberFormat="1" applyFont="1"/>
    <xf numFmtId="0" fontId="28" fillId="0" borderId="0" xfId="0" applyFont="1"/>
    <xf numFmtId="188" fontId="3" fillId="0" borderId="8" xfId="1" quotePrefix="1" applyNumberFormat="1" applyFont="1" applyBorder="1" applyAlignment="1">
      <alignment horizontal="right" indent="2"/>
    </xf>
    <xf numFmtId="188" fontId="3" fillId="0" borderId="9" xfId="1" quotePrefix="1" applyNumberFormat="1" applyFont="1" applyBorder="1" applyAlignment="1">
      <alignment horizontal="right" indent="2"/>
    </xf>
    <xf numFmtId="0" fontId="3" fillId="0" borderId="11" xfId="0" applyFont="1" applyBorder="1" applyAlignment="1">
      <alignment horizontal="center"/>
    </xf>
    <xf numFmtId="188" fontId="4" fillId="0" borderId="3" xfId="1" applyNumberFormat="1" applyFont="1" applyBorder="1" applyAlignment="1">
      <alignment horizontal="right" indent="2"/>
    </xf>
    <xf numFmtId="188" fontId="4" fillId="0" borderId="3" xfId="0" applyNumberFormat="1" applyFont="1" applyBorder="1" applyAlignment="1">
      <alignment horizontal="right" indent="2"/>
    </xf>
    <xf numFmtId="188" fontId="4" fillId="0" borderId="3" xfId="0" quotePrefix="1" applyNumberFormat="1" applyFont="1" applyBorder="1" applyAlignment="1">
      <alignment horizontal="right" indent="2"/>
    </xf>
    <xf numFmtId="0" fontId="4" fillId="0" borderId="8" xfId="0" applyFont="1" applyBorder="1" applyAlignment="1"/>
    <xf numFmtId="188" fontId="18" fillId="0" borderId="0" xfId="1" applyNumberFormat="1" applyFont="1" applyBorder="1" applyAlignment="1">
      <alignment horizontal="right" indent="1"/>
    </xf>
    <xf numFmtId="188" fontId="3" fillId="0" borderId="3" xfId="1" applyNumberFormat="1" applyFont="1" applyBorder="1" applyAlignment="1">
      <alignment horizontal="right" indent="1"/>
    </xf>
    <xf numFmtId="188" fontId="4" fillId="2" borderId="3" xfId="1" applyNumberFormat="1" applyFont="1" applyFill="1" applyBorder="1" applyAlignment="1">
      <alignment horizontal="right" wrapText="1" indent="1" shrinkToFit="1"/>
    </xf>
    <xf numFmtId="188" fontId="3" fillId="0" borderId="3" xfId="0" applyNumberFormat="1" applyFont="1" applyBorder="1" applyAlignment="1">
      <alignment horizontal="right"/>
    </xf>
    <xf numFmtId="188" fontId="4" fillId="0" borderId="3" xfId="0" applyNumberFormat="1" applyFont="1" applyBorder="1" applyAlignment="1">
      <alignment horizontal="right"/>
    </xf>
    <xf numFmtId="192" fontId="16" fillId="0" borderId="3" xfId="1" applyNumberFormat="1" applyFont="1" applyBorder="1" applyAlignment="1">
      <alignment horizontal="center" vertical="center"/>
    </xf>
    <xf numFmtId="191" fontId="18" fillId="0" borderId="10" xfId="1" applyNumberFormat="1" applyFont="1" applyBorder="1" applyAlignment="1">
      <alignment horizontal="right" indent="1"/>
    </xf>
    <xf numFmtId="191" fontId="16" fillId="0" borderId="3" xfId="1" applyNumberFormat="1" applyFont="1" applyBorder="1" applyAlignment="1">
      <alignment horizontal="right" indent="1"/>
    </xf>
    <xf numFmtId="191" fontId="16" fillId="0" borderId="3" xfId="1" applyNumberFormat="1" applyFont="1" applyBorder="1" applyAlignment="1">
      <alignment horizontal="right" vertical="center" indent="1"/>
    </xf>
    <xf numFmtId="188" fontId="16" fillId="0" borderId="3" xfId="1" applyNumberFormat="1" applyFont="1" applyBorder="1" applyAlignment="1" applyProtection="1">
      <alignment horizontal="right" indent="1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shrinkToFit="1"/>
    </xf>
    <xf numFmtId="0" fontId="13" fillId="0" borderId="1" xfId="0" applyFont="1" applyBorder="1" applyAlignment="1">
      <alignment horizontal="center" shrinkToFit="1"/>
    </xf>
    <xf numFmtId="0" fontId="13" fillId="0" borderId="10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6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shrinkToFit="1"/>
    </xf>
    <xf numFmtId="0" fontId="17" fillId="0" borderId="1" xfId="0" applyFont="1" applyBorder="1" applyAlignment="1">
      <alignment horizontal="center" shrinkToFit="1"/>
    </xf>
    <xf numFmtId="0" fontId="17" fillId="0" borderId="10" xfId="0" applyFont="1" applyBorder="1" applyAlignment="1">
      <alignment horizontal="center" shrinkToFit="1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8" fontId="16" fillId="0" borderId="11" xfId="0" applyNumberFormat="1" applyFont="1" applyBorder="1" applyAlignment="1">
      <alignment horizontal="center" shrinkToFit="1"/>
    </xf>
    <xf numFmtId="188" fontId="16" fillId="0" borderId="1" xfId="0" applyNumberFormat="1" applyFont="1" applyBorder="1" applyAlignment="1">
      <alignment horizontal="center" shrinkToFit="1"/>
    </xf>
    <xf numFmtId="188" fontId="16" fillId="0" borderId="10" xfId="0" applyNumberFormat="1" applyFont="1" applyBorder="1" applyAlignment="1">
      <alignment horizontal="center" shrinkToFit="1"/>
    </xf>
    <xf numFmtId="188" fontId="16" fillId="0" borderId="11" xfId="0" applyNumberFormat="1" applyFont="1" applyBorder="1" applyAlignment="1">
      <alignment horizontal="center"/>
    </xf>
    <xf numFmtId="188" fontId="16" fillId="0" borderId="1" xfId="0" applyNumberFormat="1" applyFont="1" applyBorder="1" applyAlignment="1">
      <alignment horizontal="center"/>
    </xf>
    <xf numFmtId="188" fontId="16" fillId="0" borderId="6" xfId="0" applyNumberFormat="1" applyFont="1" applyBorder="1" applyAlignment="1">
      <alignment horizontal="center" vertical="center" shrinkToFit="1"/>
    </xf>
    <xf numFmtId="188" fontId="16" fillId="0" borderId="7" xfId="0" applyNumberFormat="1" applyFont="1" applyBorder="1" applyAlignment="1">
      <alignment horizontal="center" vertical="center" shrinkToFit="1"/>
    </xf>
    <xf numFmtId="188" fontId="16" fillId="0" borderId="4" xfId="0" applyNumberFormat="1" applyFont="1" applyBorder="1" applyAlignment="1">
      <alignment horizontal="center" vertical="center" shrinkToFit="1"/>
    </xf>
    <xf numFmtId="188" fontId="16" fillId="0" borderId="6" xfId="0" applyNumberFormat="1" applyFont="1" applyBorder="1" applyAlignment="1">
      <alignment horizontal="center"/>
    </xf>
    <xf numFmtId="188" fontId="16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6" fillId="0" borderId="11" xfId="0" applyFont="1" applyBorder="1" applyAlignment="1">
      <alignment horizontal="center" shrinkToFit="1"/>
    </xf>
    <xf numFmtId="0" fontId="16" fillId="0" borderId="1" xfId="0" applyFont="1" applyBorder="1" applyAlignment="1">
      <alignment horizontal="center" shrinkToFit="1"/>
    </xf>
    <xf numFmtId="0" fontId="16" fillId="0" borderId="10" xfId="0" applyFont="1" applyBorder="1" applyAlignment="1">
      <alignment horizontal="center" shrinkToFit="1"/>
    </xf>
    <xf numFmtId="0" fontId="16" fillId="0" borderId="1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57151</xdr:colOff>
      <xdr:row>0</xdr:row>
      <xdr:rowOff>0</xdr:rowOff>
    </xdr:from>
    <xdr:to>
      <xdr:col>14</xdr:col>
      <xdr:colOff>38101</xdr:colOff>
      <xdr:row>30</xdr:row>
      <xdr:rowOff>241300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10560628" y="0"/>
          <a:ext cx="517814" cy="6908800"/>
          <a:chOff x="996" y="0"/>
          <a:chExt cx="55" cy="703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325486</xdr:colOff>
      <xdr:row>6</xdr:row>
      <xdr:rowOff>122768</xdr:rowOff>
    </xdr:from>
    <xdr:to>
      <xdr:col>26</xdr:col>
      <xdr:colOff>38198</xdr:colOff>
      <xdr:row>9</xdr:row>
      <xdr:rowOff>239761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10437380" y="1460116"/>
          <a:ext cx="2743394" cy="925175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876300</xdr:colOff>
      <xdr:row>0</xdr:row>
      <xdr:rowOff>0</xdr:rowOff>
    </xdr:from>
    <xdr:to>
      <xdr:col>19</xdr:col>
      <xdr:colOff>127000</xdr:colOff>
      <xdr:row>34</xdr:row>
      <xdr:rowOff>190500</xdr:rowOff>
    </xdr:to>
    <xdr:grpSp>
      <xdr:nvGrpSpPr>
        <xdr:cNvPr id="8" name="Group 74"/>
        <xdr:cNvGrpSpPr>
          <a:grpSpLocks/>
        </xdr:cNvGrpSpPr>
      </xdr:nvGrpSpPr>
      <xdr:grpSpPr bwMode="auto">
        <a:xfrm>
          <a:off x="14327717" y="0"/>
          <a:ext cx="658283" cy="8434917"/>
          <a:chOff x="997" y="0"/>
          <a:chExt cx="65" cy="66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825500</xdr:colOff>
      <xdr:row>35</xdr:row>
      <xdr:rowOff>31750</xdr:rowOff>
    </xdr:from>
    <xdr:to>
      <xdr:col>19</xdr:col>
      <xdr:colOff>104775</xdr:colOff>
      <xdr:row>72</xdr:row>
      <xdr:rowOff>139700</xdr:rowOff>
    </xdr:to>
    <xdr:grpSp>
      <xdr:nvGrpSpPr>
        <xdr:cNvPr id="12" name="Group 37"/>
        <xdr:cNvGrpSpPr>
          <a:grpSpLocks/>
        </xdr:cNvGrpSpPr>
      </xdr:nvGrpSpPr>
      <xdr:grpSpPr bwMode="auto">
        <a:xfrm>
          <a:off x="14276917" y="8519583"/>
          <a:ext cx="686858" cy="8701617"/>
          <a:chOff x="996" y="0"/>
          <a:chExt cx="55" cy="703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0" y="159"/>
            <a:ext cx="35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165</a:t>
            </a: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787400</xdr:colOff>
      <xdr:row>72</xdr:row>
      <xdr:rowOff>9525</xdr:rowOff>
    </xdr:from>
    <xdr:to>
      <xdr:col>19</xdr:col>
      <xdr:colOff>304800</xdr:colOff>
      <xdr:row>109</xdr:row>
      <xdr:rowOff>228600</xdr:rowOff>
    </xdr:to>
    <xdr:grpSp>
      <xdr:nvGrpSpPr>
        <xdr:cNvPr id="16" name="Group 74"/>
        <xdr:cNvGrpSpPr>
          <a:grpSpLocks/>
        </xdr:cNvGrpSpPr>
      </xdr:nvGrpSpPr>
      <xdr:grpSpPr bwMode="auto">
        <a:xfrm>
          <a:off x="14238817" y="17091025"/>
          <a:ext cx="924983" cy="8823325"/>
          <a:chOff x="997" y="1"/>
          <a:chExt cx="65" cy="670"/>
        </a:xfrm>
      </xdr:grpSpPr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>
            <a:off x="997" y="1"/>
            <a:ext cx="56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166</a:t>
            </a:r>
          </a:p>
        </xdr:txBody>
      </xdr:sp>
      <xdr:cxnSp macro="">
        <xdr:nvCxnSpPr>
          <xdr:cNvPr id="19" name="Straight Connector 12"/>
          <xdr:cNvCxnSpPr>
            <a:cxnSpLocks noChangeShapeType="1"/>
          </xdr:cNvCxnSpPr>
        </xdr:nvCxnSpPr>
        <xdr:spPr bwMode="auto">
          <a:xfrm rot="5400000">
            <a:off x="702" y="355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43</xdr:col>
      <xdr:colOff>133350</xdr:colOff>
      <xdr:row>34</xdr:row>
      <xdr:rowOff>190500</xdr:rowOff>
    </xdr:to>
    <xdr:grpSp>
      <xdr:nvGrpSpPr>
        <xdr:cNvPr id="20" name="Group 74"/>
        <xdr:cNvGrpSpPr>
          <a:grpSpLocks/>
        </xdr:cNvGrpSpPr>
      </xdr:nvGrpSpPr>
      <xdr:grpSpPr bwMode="auto">
        <a:xfrm>
          <a:off x="24902583" y="0"/>
          <a:ext cx="620184" cy="8434917"/>
          <a:chOff x="997" y="0"/>
          <a:chExt cx="65" cy="668"/>
        </a:xfrm>
      </xdr:grpSpPr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2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</a:p>
        </xdr:txBody>
      </xdr:sp>
      <xdr:cxnSp macro="">
        <xdr:nvCxnSpPr>
          <xdr:cNvPr id="2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35</xdr:row>
      <xdr:rowOff>57150</xdr:rowOff>
    </xdr:from>
    <xdr:to>
      <xdr:col>43</xdr:col>
      <xdr:colOff>180975</xdr:colOff>
      <xdr:row>72</xdr:row>
      <xdr:rowOff>47625</xdr:rowOff>
    </xdr:to>
    <xdr:grpSp>
      <xdr:nvGrpSpPr>
        <xdr:cNvPr id="24" name="Group 37"/>
        <xdr:cNvGrpSpPr>
          <a:grpSpLocks/>
        </xdr:cNvGrpSpPr>
      </xdr:nvGrpSpPr>
      <xdr:grpSpPr bwMode="auto">
        <a:xfrm>
          <a:off x="24902583" y="8544983"/>
          <a:ext cx="667809" cy="8584142"/>
          <a:chOff x="996" y="0"/>
          <a:chExt cx="55" cy="703"/>
        </a:xfrm>
      </xdr:grpSpPr>
      <xdr:sp macro="" textlink="">
        <xdr:nvSpPr>
          <xdr:cNvPr id="25" name="Text Box 6"/>
          <xdr:cNvSpPr txBox="1">
            <a:spLocks noChangeArrowheads="1"/>
          </xdr:cNvSpPr>
        </xdr:nvSpPr>
        <xdr:spPr bwMode="auto">
          <a:xfrm>
            <a:off x="1000" y="159"/>
            <a:ext cx="43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163</a:t>
            </a:r>
          </a:p>
        </xdr:txBody>
      </xdr:sp>
      <xdr:cxnSp macro="">
        <xdr:nvCxnSpPr>
          <xdr:cNvPr id="27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42</xdr:col>
      <xdr:colOff>0</xdr:colOff>
      <xdr:row>72</xdr:row>
      <xdr:rowOff>0</xdr:rowOff>
    </xdr:from>
    <xdr:to>
      <xdr:col>43</xdr:col>
      <xdr:colOff>228600</xdr:colOff>
      <xdr:row>110</xdr:row>
      <xdr:rowOff>171450</xdr:rowOff>
    </xdr:to>
    <xdr:grpSp>
      <xdr:nvGrpSpPr>
        <xdr:cNvPr id="28" name="Group 74"/>
        <xdr:cNvGrpSpPr>
          <a:grpSpLocks/>
        </xdr:cNvGrpSpPr>
      </xdr:nvGrpSpPr>
      <xdr:grpSpPr bwMode="auto">
        <a:xfrm>
          <a:off x="24902583" y="17081500"/>
          <a:ext cx="715434" cy="9019117"/>
          <a:chOff x="997" y="0"/>
          <a:chExt cx="65" cy="668"/>
        </a:xfrm>
      </xdr:grpSpPr>
      <xdr:sp macro="" textlink="">
        <xdr:nvSpPr>
          <xdr:cNvPr id="29" name="Text Box 6"/>
          <xdr:cNvSpPr txBox="1">
            <a:spLocks noChangeArrowheads="1"/>
          </xdr:cNvSpPr>
        </xdr:nvSpPr>
        <xdr:spPr bwMode="auto">
          <a:xfrm>
            <a:off x="1017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164</a:t>
            </a:r>
          </a:p>
        </xdr:txBody>
      </xdr:sp>
      <xdr:cxnSp macro="">
        <xdr:nvCxnSpPr>
          <xdr:cNvPr id="3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123442</xdr:colOff>
      <xdr:row>8</xdr:row>
      <xdr:rowOff>209357</xdr:rowOff>
    </xdr:from>
    <xdr:to>
      <xdr:col>27</xdr:col>
      <xdr:colOff>490396</xdr:colOff>
      <xdr:row>13</xdr:row>
      <xdr:rowOff>47335</xdr:rowOff>
    </xdr:to>
    <xdr:sp macro="" textlink="">
      <xdr:nvSpPr>
        <xdr:cNvPr id="9" name="AutoShape 20"/>
        <xdr:cNvSpPr>
          <a:spLocks noChangeArrowheads="1"/>
        </xdr:cNvSpPr>
      </xdr:nvSpPr>
      <xdr:spPr bwMode="auto">
        <a:xfrm rot="10800000">
          <a:off x="11437987" y="1989281"/>
          <a:ext cx="2791500" cy="848206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17</xdr:col>
      <xdr:colOff>752475</xdr:colOff>
      <xdr:row>0</xdr:row>
      <xdr:rowOff>0</xdr:rowOff>
    </xdr:from>
    <xdr:to>
      <xdr:col>20</xdr:col>
      <xdr:colOff>95250</xdr:colOff>
      <xdr:row>38</xdr:row>
      <xdr:rowOff>137002</xdr:rowOff>
    </xdr:to>
    <xdr:grpSp>
      <xdr:nvGrpSpPr>
        <xdr:cNvPr id="8" name="Group 1"/>
        <xdr:cNvGrpSpPr>
          <a:grpSpLocks/>
        </xdr:cNvGrpSpPr>
      </xdr:nvGrpSpPr>
      <xdr:grpSpPr bwMode="auto">
        <a:xfrm>
          <a:off x="13735050" y="0"/>
          <a:ext cx="609600" cy="8871427"/>
          <a:chOff x="986" y="0"/>
          <a:chExt cx="74" cy="723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93" y="160"/>
            <a:ext cx="51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6" y="667"/>
            <a:ext cx="74" cy="5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>
            <a:off x="1019" y="0"/>
            <a:ext cx="3" cy="68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895350</xdr:colOff>
      <xdr:row>38</xdr:row>
      <xdr:rowOff>9525</xdr:rowOff>
    </xdr:from>
    <xdr:to>
      <xdr:col>20</xdr:col>
      <xdr:colOff>57150</xdr:colOff>
      <xdr:row>73</xdr:row>
      <xdr:rowOff>104775</xdr:rowOff>
    </xdr:to>
    <xdr:grpSp>
      <xdr:nvGrpSpPr>
        <xdr:cNvPr id="14" name="Group 74"/>
        <xdr:cNvGrpSpPr>
          <a:grpSpLocks/>
        </xdr:cNvGrpSpPr>
      </xdr:nvGrpSpPr>
      <xdr:grpSpPr bwMode="auto">
        <a:xfrm>
          <a:off x="13782675" y="8743950"/>
          <a:ext cx="523875" cy="8543925"/>
          <a:chOff x="997" y="0"/>
          <a:chExt cx="65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7" y="33"/>
            <a:ext cx="45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5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168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17</xdr:col>
      <xdr:colOff>762000</xdr:colOff>
      <xdr:row>74</xdr:row>
      <xdr:rowOff>47624</xdr:rowOff>
    </xdr:from>
    <xdr:to>
      <xdr:col>20</xdr:col>
      <xdr:colOff>85725</xdr:colOff>
      <xdr:row>112</xdr:row>
      <xdr:rowOff>9525</xdr:rowOff>
    </xdr:to>
    <xdr:grpSp>
      <xdr:nvGrpSpPr>
        <xdr:cNvPr id="18" name="Group 29"/>
        <xdr:cNvGrpSpPr>
          <a:grpSpLocks/>
        </xdr:cNvGrpSpPr>
      </xdr:nvGrpSpPr>
      <xdr:grpSpPr bwMode="auto">
        <a:xfrm>
          <a:off x="13744575" y="17478374"/>
          <a:ext cx="590550" cy="8620126"/>
          <a:chOff x="986" y="0"/>
          <a:chExt cx="74" cy="712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169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14</xdr:col>
      <xdr:colOff>323850</xdr:colOff>
      <xdr:row>27</xdr:row>
      <xdr:rowOff>161925</xdr:rowOff>
    </xdr:to>
    <xdr:grpSp>
      <xdr:nvGrpSpPr>
        <xdr:cNvPr id="4250" name="Group 66"/>
        <xdr:cNvGrpSpPr>
          <a:grpSpLocks/>
        </xdr:cNvGrpSpPr>
      </xdr:nvGrpSpPr>
      <xdr:grpSpPr bwMode="auto">
        <a:xfrm>
          <a:off x="11306175" y="0"/>
          <a:ext cx="314325" cy="6981825"/>
          <a:chOff x="997" y="0"/>
          <a:chExt cx="67" cy="668"/>
        </a:xfrm>
      </xdr:grpSpPr>
      <xdr:sp macro="" textlink="">
        <xdr:nvSpPr>
          <xdr:cNvPr id="416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16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25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2187575</xdr:colOff>
      <xdr:row>0</xdr:row>
      <xdr:rowOff>0</xdr:rowOff>
    </xdr:from>
    <xdr:to>
      <xdr:col>11</xdr:col>
      <xdr:colOff>111125</xdr:colOff>
      <xdr:row>29</xdr:row>
      <xdr:rowOff>31750</xdr:rowOff>
    </xdr:to>
    <xdr:grpSp>
      <xdr:nvGrpSpPr>
        <xdr:cNvPr id="6" name="Group 29"/>
        <xdr:cNvGrpSpPr>
          <a:grpSpLocks/>
        </xdr:cNvGrpSpPr>
      </xdr:nvGrpSpPr>
      <xdr:grpSpPr bwMode="auto">
        <a:xfrm>
          <a:off x="10696575" y="0"/>
          <a:ext cx="876300" cy="6937375"/>
          <a:chOff x="986" y="0"/>
          <a:chExt cx="74" cy="71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171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1"/>
  <sheetViews>
    <sheetView showGridLines="0" topLeftCell="A4" zoomScale="110" zoomScaleNormal="110" zoomScaleSheetLayoutView="85" workbookViewId="0">
      <selection activeCell="J22" sqref="J22:J27"/>
    </sheetView>
  </sheetViews>
  <sheetFormatPr defaultColWidth="9.09765625" defaultRowHeight="21.75"/>
  <cols>
    <col min="1" max="1" width="1.69921875" style="8" customWidth="1"/>
    <col min="2" max="2" width="5" style="8" customWidth="1"/>
    <col min="3" max="3" width="4.3984375" style="8" customWidth="1"/>
    <col min="4" max="4" width="3.59765625" style="8" customWidth="1"/>
    <col min="5" max="5" width="14.296875" style="8" customWidth="1"/>
    <col min="6" max="6" width="13.8984375" style="8" customWidth="1"/>
    <col min="7" max="7" width="12.5" style="8" customWidth="1"/>
    <col min="8" max="8" width="12.8984375" style="8" customWidth="1"/>
    <col min="9" max="9" width="13.59765625" style="8" customWidth="1"/>
    <col min="10" max="10" width="13.09765625" style="8" customWidth="1"/>
    <col min="11" max="11" width="1.8984375" style="8" customWidth="1"/>
    <col min="12" max="12" width="13.296875" style="8" customWidth="1"/>
    <col min="13" max="14" width="2.796875" style="8" customWidth="1"/>
    <col min="15" max="15" width="2.09765625" style="8" customWidth="1"/>
    <col min="16" max="16" width="4.796875" style="8" customWidth="1"/>
    <col min="17" max="17" width="5.09765625" style="8" customWidth="1"/>
    <col min="18" max="256" width="9.09765625" style="8"/>
    <col min="257" max="257" width="1.69921875" style="8" customWidth="1"/>
    <col min="258" max="258" width="5.69921875" style="8" customWidth="1"/>
    <col min="259" max="259" width="4.3984375" style="8" customWidth="1"/>
    <col min="260" max="260" width="8.09765625" style="8" customWidth="1"/>
    <col min="261" max="261" width="16.296875" style="8" customWidth="1"/>
    <col min="262" max="262" width="15.69921875" style="8" customWidth="1"/>
    <col min="263" max="264" width="16.296875" style="8" customWidth="1"/>
    <col min="265" max="265" width="15.69921875" style="8" customWidth="1"/>
    <col min="266" max="266" width="16.69921875" style="8" customWidth="1"/>
    <col min="267" max="267" width="1.8984375" style="8" customWidth="1"/>
    <col min="268" max="268" width="22.59765625" style="8" customWidth="1"/>
    <col min="269" max="269" width="3.3984375" style="8" customWidth="1"/>
    <col min="270" max="270" width="4.59765625" style="8" customWidth="1"/>
    <col min="271" max="512" width="9.09765625" style="8"/>
    <col min="513" max="513" width="1.69921875" style="8" customWidth="1"/>
    <col min="514" max="514" width="5.69921875" style="8" customWidth="1"/>
    <col min="515" max="515" width="4.3984375" style="8" customWidth="1"/>
    <col min="516" max="516" width="8.09765625" style="8" customWidth="1"/>
    <col min="517" max="517" width="16.296875" style="8" customWidth="1"/>
    <col min="518" max="518" width="15.69921875" style="8" customWidth="1"/>
    <col min="519" max="520" width="16.296875" style="8" customWidth="1"/>
    <col min="521" max="521" width="15.69921875" style="8" customWidth="1"/>
    <col min="522" max="522" width="16.69921875" style="8" customWidth="1"/>
    <col min="523" max="523" width="1.8984375" style="8" customWidth="1"/>
    <col min="524" max="524" width="22.59765625" style="8" customWidth="1"/>
    <col min="525" max="525" width="3.3984375" style="8" customWidth="1"/>
    <col min="526" max="526" width="4.59765625" style="8" customWidth="1"/>
    <col min="527" max="768" width="9.09765625" style="8"/>
    <col min="769" max="769" width="1.69921875" style="8" customWidth="1"/>
    <col min="770" max="770" width="5.69921875" style="8" customWidth="1"/>
    <col min="771" max="771" width="4.3984375" style="8" customWidth="1"/>
    <col min="772" max="772" width="8.09765625" style="8" customWidth="1"/>
    <col min="773" max="773" width="16.296875" style="8" customWidth="1"/>
    <col min="774" max="774" width="15.69921875" style="8" customWidth="1"/>
    <col min="775" max="776" width="16.296875" style="8" customWidth="1"/>
    <col min="777" max="777" width="15.69921875" style="8" customWidth="1"/>
    <col min="778" max="778" width="16.69921875" style="8" customWidth="1"/>
    <col min="779" max="779" width="1.8984375" style="8" customWidth="1"/>
    <col min="780" max="780" width="22.59765625" style="8" customWidth="1"/>
    <col min="781" max="781" width="3.3984375" style="8" customWidth="1"/>
    <col min="782" max="782" width="4.59765625" style="8" customWidth="1"/>
    <col min="783" max="1024" width="9.09765625" style="8"/>
    <col min="1025" max="1025" width="1.69921875" style="8" customWidth="1"/>
    <col min="1026" max="1026" width="5.69921875" style="8" customWidth="1"/>
    <col min="1027" max="1027" width="4.3984375" style="8" customWidth="1"/>
    <col min="1028" max="1028" width="8.09765625" style="8" customWidth="1"/>
    <col min="1029" max="1029" width="16.296875" style="8" customWidth="1"/>
    <col min="1030" max="1030" width="15.69921875" style="8" customWidth="1"/>
    <col min="1031" max="1032" width="16.296875" style="8" customWidth="1"/>
    <col min="1033" max="1033" width="15.69921875" style="8" customWidth="1"/>
    <col min="1034" max="1034" width="16.69921875" style="8" customWidth="1"/>
    <col min="1035" max="1035" width="1.8984375" style="8" customWidth="1"/>
    <col min="1036" max="1036" width="22.59765625" style="8" customWidth="1"/>
    <col min="1037" max="1037" width="3.3984375" style="8" customWidth="1"/>
    <col min="1038" max="1038" width="4.59765625" style="8" customWidth="1"/>
    <col min="1039" max="1280" width="9.09765625" style="8"/>
    <col min="1281" max="1281" width="1.69921875" style="8" customWidth="1"/>
    <col min="1282" max="1282" width="5.69921875" style="8" customWidth="1"/>
    <col min="1283" max="1283" width="4.3984375" style="8" customWidth="1"/>
    <col min="1284" max="1284" width="8.09765625" style="8" customWidth="1"/>
    <col min="1285" max="1285" width="16.296875" style="8" customWidth="1"/>
    <col min="1286" max="1286" width="15.69921875" style="8" customWidth="1"/>
    <col min="1287" max="1288" width="16.296875" style="8" customWidth="1"/>
    <col min="1289" max="1289" width="15.69921875" style="8" customWidth="1"/>
    <col min="1290" max="1290" width="16.69921875" style="8" customWidth="1"/>
    <col min="1291" max="1291" width="1.8984375" style="8" customWidth="1"/>
    <col min="1292" max="1292" width="22.59765625" style="8" customWidth="1"/>
    <col min="1293" max="1293" width="3.3984375" style="8" customWidth="1"/>
    <col min="1294" max="1294" width="4.59765625" style="8" customWidth="1"/>
    <col min="1295" max="1536" width="9.09765625" style="8"/>
    <col min="1537" max="1537" width="1.69921875" style="8" customWidth="1"/>
    <col min="1538" max="1538" width="5.69921875" style="8" customWidth="1"/>
    <col min="1539" max="1539" width="4.3984375" style="8" customWidth="1"/>
    <col min="1540" max="1540" width="8.09765625" style="8" customWidth="1"/>
    <col min="1541" max="1541" width="16.296875" style="8" customWidth="1"/>
    <col min="1542" max="1542" width="15.69921875" style="8" customWidth="1"/>
    <col min="1543" max="1544" width="16.296875" style="8" customWidth="1"/>
    <col min="1545" max="1545" width="15.69921875" style="8" customWidth="1"/>
    <col min="1546" max="1546" width="16.69921875" style="8" customWidth="1"/>
    <col min="1547" max="1547" width="1.8984375" style="8" customWidth="1"/>
    <col min="1548" max="1548" width="22.59765625" style="8" customWidth="1"/>
    <col min="1549" max="1549" width="3.3984375" style="8" customWidth="1"/>
    <col min="1550" max="1550" width="4.59765625" style="8" customWidth="1"/>
    <col min="1551" max="1792" width="9.09765625" style="8"/>
    <col min="1793" max="1793" width="1.69921875" style="8" customWidth="1"/>
    <col min="1794" max="1794" width="5.69921875" style="8" customWidth="1"/>
    <col min="1795" max="1795" width="4.3984375" style="8" customWidth="1"/>
    <col min="1796" max="1796" width="8.09765625" style="8" customWidth="1"/>
    <col min="1797" max="1797" width="16.296875" style="8" customWidth="1"/>
    <col min="1798" max="1798" width="15.69921875" style="8" customWidth="1"/>
    <col min="1799" max="1800" width="16.296875" style="8" customWidth="1"/>
    <col min="1801" max="1801" width="15.69921875" style="8" customWidth="1"/>
    <col min="1802" max="1802" width="16.69921875" style="8" customWidth="1"/>
    <col min="1803" max="1803" width="1.8984375" style="8" customWidth="1"/>
    <col min="1804" max="1804" width="22.59765625" style="8" customWidth="1"/>
    <col min="1805" max="1805" width="3.3984375" style="8" customWidth="1"/>
    <col min="1806" max="1806" width="4.59765625" style="8" customWidth="1"/>
    <col min="1807" max="2048" width="9.09765625" style="8"/>
    <col min="2049" max="2049" width="1.69921875" style="8" customWidth="1"/>
    <col min="2050" max="2050" width="5.69921875" style="8" customWidth="1"/>
    <col min="2051" max="2051" width="4.3984375" style="8" customWidth="1"/>
    <col min="2052" max="2052" width="8.09765625" style="8" customWidth="1"/>
    <col min="2053" max="2053" width="16.296875" style="8" customWidth="1"/>
    <col min="2054" max="2054" width="15.69921875" style="8" customWidth="1"/>
    <col min="2055" max="2056" width="16.296875" style="8" customWidth="1"/>
    <col min="2057" max="2057" width="15.69921875" style="8" customWidth="1"/>
    <col min="2058" max="2058" width="16.69921875" style="8" customWidth="1"/>
    <col min="2059" max="2059" width="1.8984375" style="8" customWidth="1"/>
    <col min="2060" max="2060" width="22.59765625" style="8" customWidth="1"/>
    <col min="2061" max="2061" width="3.3984375" style="8" customWidth="1"/>
    <col min="2062" max="2062" width="4.59765625" style="8" customWidth="1"/>
    <col min="2063" max="2304" width="9.09765625" style="8"/>
    <col min="2305" max="2305" width="1.69921875" style="8" customWidth="1"/>
    <col min="2306" max="2306" width="5.69921875" style="8" customWidth="1"/>
    <col min="2307" max="2307" width="4.3984375" style="8" customWidth="1"/>
    <col min="2308" max="2308" width="8.09765625" style="8" customWidth="1"/>
    <col min="2309" max="2309" width="16.296875" style="8" customWidth="1"/>
    <col min="2310" max="2310" width="15.69921875" style="8" customWidth="1"/>
    <col min="2311" max="2312" width="16.296875" style="8" customWidth="1"/>
    <col min="2313" max="2313" width="15.69921875" style="8" customWidth="1"/>
    <col min="2314" max="2314" width="16.69921875" style="8" customWidth="1"/>
    <col min="2315" max="2315" width="1.8984375" style="8" customWidth="1"/>
    <col min="2316" max="2316" width="22.59765625" style="8" customWidth="1"/>
    <col min="2317" max="2317" width="3.3984375" style="8" customWidth="1"/>
    <col min="2318" max="2318" width="4.59765625" style="8" customWidth="1"/>
    <col min="2319" max="2560" width="9.09765625" style="8"/>
    <col min="2561" max="2561" width="1.69921875" style="8" customWidth="1"/>
    <col min="2562" max="2562" width="5.69921875" style="8" customWidth="1"/>
    <col min="2563" max="2563" width="4.3984375" style="8" customWidth="1"/>
    <col min="2564" max="2564" width="8.09765625" style="8" customWidth="1"/>
    <col min="2565" max="2565" width="16.296875" style="8" customWidth="1"/>
    <col min="2566" max="2566" width="15.69921875" style="8" customWidth="1"/>
    <col min="2567" max="2568" width="16.296875" style="8" customWidth="1"/>
    <col min="2569" max="2569" width="15.69921875" style="8" customWidth="1"/>
    <col min="2570" max="2570" width="16.69921875" style="8" customWidth="1"/>
    <col min="2571" max="2571" width="1.8984375" style="8" customWidth="1"/>
    <col min="2572" max="2572" width="22.59765625" style="8" customWidth="1"/>
    <col min="2573" max="2573" width="3.3984375" style="8" customWidth="1"/>
    <col min="2574" max="2574" width="4.59765625" style="8" customWidth="1"/>
    <col min="2575" max="2816" width="9.09765625" style="8"/>
    <col min="2817" max="2817" width="1.69921875" style="8" customWidth="1"/>
    <col min="2818" max="2818" width="5.69921875" style="8" customWidth="1"/>
    <col min="2819" max="2819" width="4.3984375" style="8" customWidth="1"/>
    <col min="2820" max="2820" width="8.09765625" style="8" customWidth="1"/>
    <col min="2821" max="2821" width="16.296875" style="8" customWidth="1"/>
    <col min="2822" max="2822" width="15.69921875" style="8" customWidth="1"/>
    <col min="2823" max="2824" width="16.296875" style="8" customWidth="1"/>
    <col min="2825" max="2825" width="15.69921875" style="8" customWidth="1"/>
    <col min="2826" max="2826" width="16.69921875" style="8" customWidth="1"/>
    <col min="2827" max="2827" width="1.8984375" style="8" customWidth="1"/>
    <col min="2828" max="2828" width="22.59765625" style="8" customWidth="1"/>
    <col min="2829" max="2829" width="3.3984375" style="8" customWidth="1"/>
    <col min="2830" max="2830" width="4.59765625" style="8" customWidth="1"/>
    <col min="2831" max="3072" width="9.09765625" style="8"/>
    <col min="3073" max="3073" width="1.69921875" style="8" customWidth="1"/>
    <col min="3074" max="3074" width="5.69921875" style="8" customWidth="1"/>
    <col min="3075" max="3075" width="4.3984375" style="8" customWidth="1"/>
    <col min="3076" max="3076" width="8.09765625" style="8" customWidth="1"/>
    <col min="3077" max="3077" width="16.296875" style="8" customWidth="1"/>
    <col min="3078" max="3078" width="15.69921875" style="8" customWidth="1"/>
    <col min="3079" max="3080" width="16.296875" style="8" customWidth="1"/>
    <col min="3081" max="3081" width="15.69921875" style="8" customWidth="1"/>
    <col min="3082" max="3082" width="16.69921875" style="8" customWidth="1"/>
    <col min="3083" max="3083" width="1.8984375" style="8" customWidth="1"/>
    <col min="3084" max="3084" width="22.59765625" style="8" customWidth="1"/>
    <col min="3085" max="3085" width="3.3984375" style="8" customWidth="1"/>
    <col min="3086" max="3086" width="4.59765625" style="8" customWidth="1"/>
    <col min="3087" max="3328" width="9.09765625" style="8"/>
    <col min="3329" max="3329" width="1.69921875" style="8" customWidth="1"/>
    <col min="3330" max="3330" width="5.69921875" style="8" customWidth="1"/>
    <col min="3331" max="3331" width="4.3984375" style="8" customWidth="1"/>
    <col min="3332" max="3332" width="8.09765625" style="8" customWidth="1"/>
    <col min="3333" max="3333" width="16.296875" style="8" customWidth="1"/>
    <col min="3334" max="3334" width="15.69921875" style="8" customWidth="1"/>
    <col min="3335" max="3336" width="16.296875" style="8" customWidth="1"/>
    <col min="3337" max="3337" width="15.69921875" style="8" customWidth="1"/>
    <col min="3338" max="3338" width="16.69921875" style="8" customWidth="1"/>
    <col min="3339" max="3339" width="1.8984375" style="8" customWidth="1"/>
    <col min="3340" max="3340" width="22.59765625" style="8" customWidth="1"/>
    <col min="3341" max="3341" width="3.3984375" style="8" customWidth="1"/>
    <col min="3342" max="3342" width="4.59765625" style="8" customWidth="1"/>
    <col min="3343" max="3584" width="9.09765625" style="8"/>
    <col min="3585" max="3585" width="1.69921875" style="8" customWidth="1"/>
    <col min="3586" max="3586" width="5.69921875" style="8" customWidth="1"/>
    <col min="3587" max="3587" width="4.3984375" style="8" customWidth="1"/>
    <col min="3588" max="3588" width="8.09765625" style="8" customWidth="1"/>
    <col min="3589" max="3589" width="16.296875" style="8" customWidth="1"/>
    <col min="3590" max="3590" width="15.69921875" style="8" customWidth="1"/>
    <col min="3591" max="3592" width="16.296875" style="8" customWidth="1"/>
    <col min="3593" max="3593" width="15.69921875" style="8" customWidth="1"/>
    <col min="3594" max="3594" width="16.69921875" style="8" customWidth="1"/>
    <col min="3595" max="3595" width="1.8984375" style="8" customWidth="1"/>
    <col min="3596" max="3596" width="22.59765625" style="8" customWidth="1"/>
    <col min="3597" max="3597" width="3.3984375" style="8" customWidth="1"/>
    <col min="3598" max="3598" width="4.59765625" style="8" customWidth="1"/>
    <col min="3599" max="3840" width="9.09765625" style="8"/>
    <col min="3841" max="3841" width="1.69921875" style="8" customWidth="1"/>
    <col min="3842" max="3842" width="5.69921875" style="8" customWidth="1"/>
    <col min="3843" max="3843" width="4.3984375" style="8" customWidth="1"/>
    <col min="3844" max="3844" width="8.09765625" style="8" customWidth="1"/>
    <col min="3845" max="3845" width="16.296875" style="8" customWidth="1"/>
    <col min="3846" max="3846" width="15.69921875" style="8" customWidth="1"/>
    <col min="3847" max="3848" width="16.296875" style="8" customWidth="1"/>
    <col min="3849" max="3849" width="15.69921875" style="8" customWidth="1"/>
    <col min="3850" max="3850" width="16.69921875" style="8" customWidth="1"/>
    <col min="3851" max="3851" width="1.8984375" style="8" customWidth="1"/>
    <col min="3852" max="3852" width="22.59765625" style="8" customWidth="1"/>
    <col min="3853" max="3853" width="3.3984375" style="8" customWidth="1"/>
    <col min="3854" max="3854" width="4.59765625" style="8" customWidth="1"/>
    <col min="3855" max="4096" width="9.09765625" style="8"/>
    <col min="4097" max="4097" width="1.69921875" style="8" customWidth="1"/>
    <col min="4098" max="4098" width="5.69921875" style="8" customWidth="1"/>
    <col min="4099" max="4099" width="4.3984375" style="8" customWidth="1"/>
    <col min="4100" max="4100" width="8.09765625" style="8" customWidth="1"/>
    <col min="4101" max="4101" width="16.296875" style="8" customWidth="1"/>
    <col min="4102" max="4102" width="15.69921875" style="8" customWidth="1"/>
    <col min="4103" max="4104" width="16.296875" style="8" customWidth="1"/>
    <col min="4105" max="4105" width="15.69921875" style="8" customWidth="1"/>
    <col min="4106" max="4106" width="16.69921875" style="8" customWidth="1"/>
    <col min="4107" max="4107" width="1.8984375" style="8" customWidth="1"/>
    <col min="4108" max="4108" width="22.59765625" style="8" customWidth="1"/>
    <col min="4109" max="4109" width="3.3984375" style="8" customWidth="1"/>
    <col min="4110" max="4110" width="4.59765625" style="8" customWidth="1"/>
    <col min="4111" max="4352" width="9.09765625" style="8"/>
    <col min="4353" max="4353" width="1.69921875" style="8" customWidth="1"/>
    <col min="4354" max="4354" width="5.69921875" style="8" customWidth="1"/>
    <col min="4355" max="4355" width="4.3984375" style="8" customWidth="1"/>
    <col min="4356" max="4356" width="8.09765625" style="8" customWidth="1"/>
    <col min="4357" max="4357" width="16.296875" style="8" customWidth="1"/>
    <col min="4358" max="4358" width="15.69921875" style="8" customWidth="1"/>
    <col min="4359" max="4360" width="16.296875" style="8" customWidth="1"/>
    <col min="4361" max="4361" width="15.69921875" style="8" customWidth="1"/>
    <col min="4362" max="4362" width="16.69921875" style="8" customWidth="1"/>
    <col min="4363" max="4363" width="1.8984375" style="8" customWidth="1"/>
    <col min="4364" max="4364" width="22.59765625" style="8" customWidth="1"/>
    <col min="4365" max="4365" width="3.3984375" style="8" customWidth="1"/>
    <col min="4366" max="4366" width="4.59765625" style="8" customWidth="1"/>
    <col min="4367" max="4608" width="9.09765625" style="8"/>
    <col min="4609" max="4609" width="1.69921875" style="8" customWidth="1"/>
    <col min="4610" max="4610" width="5.69921875" style="8" customWidth="1"/>
    <col min="4611" max="4611" width="4.3984375" style="8" customWidth="1"/>
    <col min="4612" max="4612" width="8.09765625" style="8" customWidth="1"/>
    <col min="4613" max="4613" width="16.296875" style="8" customWidth="1"/>
    <col min="4614" max="4614" width="15.69921875" style="8" customWidth="1"/>
    <col min="4615" max="4616" width="16.296875" style="8" customWidth="1"/>
    <col min="4617" max="4617" width="15.69921875" style="8" customWidth="1"/>
    <col min="4618" max="4618" width="16.69921875" style="8" customWidth="1"/>
    <col min="4619" max="4619" width="1.8984375" style="8" customWidth="1"/>
    <col min="4620" max="4620" width="22.59765625" style="8" customWidth="1"/>
    <col min="4621" max="4621" width="3.3984375" style="8" customWidth="1"/>
    <col min="4622" max="4622" width="4.59765625" style="8" customWidth="1"/>
    <col min="4623" max="4864" width="9.09765625" style="8"/>
    <col min="4865" max="4865" width="1.69921875" style="8" customWidth="1"/>
    <col min="4866" max="4866" width="5.69921875" style="8" customWidth="1"/>
    <col min="4867" max="4867" width="4.3984375" style="8" customWidth="1"/>
    <col min="4868" max="4868" width="8.09765625" style="8" customWidth="1"/>
    <col min="4869" max="4869" width="16.296875" style="8" customWidth="1"/>
    <col min="4870" max="4870" width="15.69921875" style="8" customWidth="1"/>
    <col min="4871" max="4872" width="16.296875" style="8" customWidth="1"/>
    <col min="4873" max="4873" width="15.69921875" style="8" customWidth="1"/>
    <col min="4874" max="4874" width="16.69921875" style="8" customWidth="1"/>
    <col min="4875" max="4875" width="1.8984375" style="8" customWidth="1"/>
    <col min="4876" max="4876" width="22.59765625" style="8" customWidth="1"/>
    <col min="4877" max="4877" width="3.3984375" style="8" customWidth="1"/>
    <col min="4878" max="4878" width="4.59765625" style="8" customWidth="1"/>
    <col min="4879" max="5120" width="9.09765625" style="8"/>
    <col min="5121" max="5121" width="1.69921875" style="8" customWidth="1"/>
    <col min="5122" max="5122" width="5.69921875" style="8" customWidth="1"/>
    <col min="5123" max="5123" width="4.3984375" style="8" customWidth="1"/>
    <col min="5124" max="5124" width="8.09765625" style="8" customWidth="1"/>
    <col min="5125" max="5125" width="16.296875" style="8" customWidth="1"/>
    <col min="5126" max="5126" width="15.69921875" style="8" customWidth="1"/>
    <col min="5127" max="5128" width="16.296875" style="8" customWidth="1"/>
    <col min="5129" max="5129" width="15.69921875" style="8" customWidth="1"/>
    <col min="5130" max="5130" width="16.69921875" style="8" customWidth="1"/>
    <col min="5131" max="5131" width="1.8984375" style="8" customWidth="1"/>
    <col min="5132" max="5132" width="22.59765625" style="8" customWidth="1"/>
    <col min="5133" max="5133" width="3.3984375" style="8" customWidth="1"/>
    <col min="5134" max="5134" width="4.59765625" style="8" customWidth="1"/>
    <col min="5135" max="5376" width="9.09765625" style="8"/>
    <col min="5377" max="5377" width="1.69921875" style="8" customWidth="1"/>
    <col min="5378" max="5378" width="5.69921875" style="8" customWidth="1"/>
    <col min="5379" max="5379" width="4.3984375" style="8" customWidth="1"/>
    <col min="5380" max="5380" width="8.09765625" style="8" customWidth="1"/>
    <col min="5381" max="5381" width="16.296875" style="8" customWidth="1"/>
    <col min="5382" max="5382" width="15.69921875" style="8" customWidth="1"/>
    <col min="5383" max="5384" width="16.296875" style="8" customWidth="1"/>
    <col min="5385" max="5385" width="15.69921875" style="8" customWidth="1"/>
    <col min="5386" max="5386" width="16.69921875" style="8" customWidth="1"/>
    <col min="5387" max="5387" width="1.8984375" style="8" customWidth="1"/>
    <col min="5388" max="5388" width="22.59765625" style="8" customWidth="1"/>
    <col min="5389" max="5389" width="3.3984375" style="8" customWidth="1"/>
    <col min="5390" max="5390" width="4.59765625" style="8" customWidth="1"/>
    <col min="5391" max="5632" width="9.09765625" style="8"/>
    <col min="5633" max="5633" width="1.69921875" style="8" customWidth="1"/>
    <col min="5634" max="5634" width="5.69921875" style="8" customWidth="1"/>
    <col min="5635" max="5635" width="4.3984375" style="8" customWidth="1"/>
    <col min="5636" max="5636" width="8.09765625" style="8" customWidth="1"/>
    <col min="5637" max="5637" width="16.296875" style="8" customWidth="1"/>
    <col min="5638" max="5638" width="15.69921875" style="8" customWidth="1"/>
    <col min="5639" max="5640" width="16.296875" style="8" customWidth="1"/>
    <col min="5641" max="5641" width="15.69921875" style="8" customWidth="1"/>
    <col min="5642" max="5642" width="16.69921875" style="8" customWidth="1"/>
    <col min="5643" max="5643" width="1.8984375" style="8" customWidth="1"/>
    <col min="5644" max="5644" width="22.59765625" style="8" customWidth="1"/>
    <col min="5645" max="5645" width="3.3984375" style="8" customWidth="1"/>
    <col min="5646" max="5646" width="4.59765625" style="8" customWidth="1"/>
    <col min="5647" max="5888" width="9.09765625" style="8"/>
    <col min="5889" max="5889" width="1.69921875" style="8" customWidth="1"/>
    <col min="5890" max="5890" width="5.69921875" style="8" customWidth="1"/>
    <col min="5891" max="5891" width="4.3984375" style="8" customWidth="1"/>
    <col min="5892" max="5892" width="8.09765625" style="8" customWidth="1"/>
    <col min="5893" max="5893" width="16.296875" style="8" customWidth="1"/>
    <col min="5894" max="5894" width="15.69921875" style="8" customWidth="1"/>
    <col min="5895" max="5896" width="16.296875" style="8" customWidth="1"/>
    <col min="5897" max="5897" width="15.69921875" style="8" customWidth="1"/>
    <col min="5898" max="5898" width="16.69921875" style="8" customWidth="1"/>
    <col min="5899" max="5899" width="1.8984375" style="8" customWidth="1"/>
    <col min="5900" max="5900" width="22.59765625" style="8" customWidth="1"/>
    <col min="5901" max="5901" width="3.3984375" style="8" customWidth="1"/>
    <col min="5902" max="5902" width="4.59765625" style="8" customWidth="1"/>
    <col min="5903" max="6144" width="9.09765625" style="8"/>
    <col min="6145" max="6145" width="1.69921875" style="8" customWidth="1"/>
    <col min="6146" max="6146" width="5.69921875" style="8" customWidth="1"/>
    <col min="6147" max="6147" width="4.3984375" style="8" customWidth="1"/>
    <col min="6148" max="6148" width="8.09765625" style="8" customWidth="1"/>
    <col min="6149" max="6149" width="16.296875" style="8" customWidth="1"/>
    <col min="6150" max="6150" width="15.69921875" style="8" customWidth="1"/>
    <col min="6151" max="6152" width="16.296875" style="8" customWidth="1"/>
    <col min="6153" max="6153" width="15.69921875" style="8" customWidth="1"/>
    <col min="6154" max="6154" width="16.69921875" style="8" customWidth="1"/>
    <col min="6155" max="6155" width="1.8984375" style="8" customWidth="1"/>
    <col min="6156" max="6156" width="22.59765625" style="8" customWidth="1"/>
    <col min="6157" max="6157" width="3.3984375" style="8" customWidth="1"/>
    <col min="6158" max="6158" width="4.59765625" style="8" customWidth="1"/>
    <col min="6159" max="6400" width="9.09765625" style="8"/>
    <col min="6401" max="6401" width="1.69921875" style="8" customWidth="1"/>
    <col min="6402" max="6402" width="5.69921875" style="8" customWidth="1"/>
    <col min="6403" max="6403" width="4.3984375" style="8" customWidth="1"/>
    <col min="6404" max="6404" width="8.09765625" style="8" customWidth="1"/>
    <col min="6405" max="6405" width="16.296875" style="8" customWidth="1"/>
    <col min="6406" max="6406" width="15.69921875" style="8" customWidth="1"/>
    <col min="6407" max="6408" width="16.296875" style="8" customWidth="1"/>
    <col min="6409" max="6409" width="15.69921875" style="8" customWidth="1"/>
    <col min="6410" max="6410" width="16.69921875" style="8" customWidth="1"/>
    <col min="6411" max="6411" width="1.8984375" style="8" customWidth="1"/>
    <col min="6412" max="6412" width="22.59765625" style="8" customWidth="1"/>
    <col min="6413" max="6413" width="3.3984375" style="8" customWidth="1"/>
    <col min="6414" max="6414" width="4.59765625" style="8" customWidth="1"/>
    <col min="6415" max="6656" width="9.09765625" style="8"/>
    <col min="6657" max="6657" width="1.69921875" style="8" customWidth="1"/>
    <col min="6658" max="6658" width="5.69921875" style="8" customWidth="1"/>
    <col min="6659" max="6659" width="4.3984375" style="8" customWidth="1"/>
    <col min="6660" max="6660" width="8.09765625" style="8" customWidth="1"/>
    <col min="6661" max="6661" width="16.296875" style="8" customWidth="1"/>
    <col min="6662" max="6662" width="15.69921875" style="8" customWidth="1"/>
    <col min="6663" max="6664" width="16.296875" style="8" customWidth="1"/>
    <col min="6665" max="6665" width="15.69921875" style="8" customWidth="1"/>
    <col min="6666" max="6666" width="16.69921875" style="8" customWidth="1"/>
    <col min="6667" max="6667" width="1.8984375" style="8" customWidth="1"/>
    <col min="6668" max="6668" width="22.59765625" style="8" customWidth="1"/>
    <col min="6669" max="6669" width="3.3984375" style="8" customWidth="1"/>
    <col min="6670" max="6670" width="4.59765625" style="8" customWidth="1"/>
    <col min="6671" max="6912" width="9.09765625" style="8"/>
    <col min="6913" max="6913" width="1.69921875" style="8" customWidth="1"/>
    <col min="6914" max="6914" width="5.69921875" style="8" customWidth="1"/>
    <col min="6915" max="6915" width="4.3984375" style="8" customWidth="1"/>
    <col min="6916" max="6916" width="8.09765625" style="8" customWidth="1"/>
    <col min="6917" max="6917" width="16.296875" style="8" customWidth="1"/>
    <col min="6918" max="6918" width="15.69921875" style="8" customWidth="1"/>
    <col min="6919" max="6920" width="16.296875" style="8" customWidth="1"/>
    <col min="6921" max="6921" width="15.69921875" style="8" customWidth="1"/>
    <col min="6922" max="6922" width="16.69921875" style="8" customWidth="1"/>
    <col min="6923" max="6923" width="1.8984375" style="8" customWidth="1"/>
    <col min="6924" max="6924" width="22.59765625" style="8" customWidth="1"/>
    <col min="6925" max="6925" width="3.3984375" style="8" customWidth="1"/>
    <col min="6926" max="6926" width="4.59765625" style="8" customWidth="1"/>
    <col min="6927" max="7168" width="9.09765625" style="8"/>
    <col min="7169" max="7169" width="1.69921875" style="8" customWidth="1"/>
    <col min="7170" max="7170" width="5.69921875" style="8" customWidth="1"/>
    <col min="7171" max="7171" width="4.3984375" style="8" customWidth="1"/>
    <col min="7172" max="7172" width="8.09765625" style="8" customWidth="1"/>
    <col min="7173" max="7173" width="16.296875" style="8" customWidth="1"/>
    <col min="7174" max="7174" width="15.69921875" style="8" customWidth="1"/>
    <col min="7175" max="7176" width="16.296875" style="8" customWidth="1"/>
    <col min="7177" max="7177" width="15.69921875" style="8" customWidth="1"/>
    <col min="7178" max="7178" width="16.69921875" style="8" customWidth="1"/>
    <col min="7179" max="7179" width="1.8984375" style="8" customWidth="1"/>
    <col min="7180" max="7180" width="22.59765625" style="8" customWidth="1"/>
    <col min="7181" max="7181" width="3.3984375" style="8" customWidth="1"/>
    <col min="7182" max="7182" width="4.59765625" style="8" customWidth="1"/>
    <col min="7183" max="7424" width="9.09765625" style="8"/>
    <col min="7425" max="7425" width="1.69921875" style="8" customWidth="1"/>
    <col min="7426" max="7426" width="5.69921875" style="8" customWidth="1"/>
    <col min="7427" max="7427" width="4.3984375" style="8" customWidth="1"/>
    <col min="7428" max="7428" width="8.09765625" style="8" customWidth="1"/>
    <col min="7429" max="7429" width="16.296875" style="8" customWidth="1"/>
    <col min="7430" max="7430" width="15.69921875" style="8" customWidth="1"/>
    <col min="7431" max="7432" width="16.296875" style="8" customWidth="1"/>
    <col min="7433" max="7433" width="15.69921875" style="8" customWidth="1"/>
    <col min="7434" max="7434" width="16.69921875" style="8" customWidth="1"/>
    <col min="7435" max="7435" width="1.8984375" style="8" customWidth="1"/>
    <col min="7436" max="7436" width="22.59765625" style="8" customWidth="1"/>
    <col min="7437" max="7437" width="3.3984375" style="8" customWidth="1"/>
    <col min="7438" max="7438" width="4.59765625" style="8" customWidth="1"/>
    <col min="7439" max="7680" width="9.09765625" style="8"/>
    <col min="7681" max="7681" width="1.69921875" style="8" customWidth="1"/>
    <col min="7682" max="7682" width="5.69921875" style="8" customWidth="1"/>
    <col min="7683" max="7683" width="4.3984375" style="8" customWidth="1"/>
    <col min="7684" max="7684" width="8.09765625" style="8" customWidth="1"/>
    <col min="7685" max="7685" width="16.296875" style="8" customWidth="1"/>
    <col min="7686" max="7686" width="15.69921875" style="8" customWidth="1"/>
    <col min="7687" max="7688" width="16.296875" style="8" customWidth="1"/>
    <col min="7689" max="7689" width="15.69921875" style="8" customWidth="1"/>
    <col min="7690" max="7690" width="16.69921875" style="8" customWidth="1"/>
    <col min="7691" max="7691" width="1.8984375" style="8" customWidth="1"/>
    <col min="7692" max="7692" width="22.59765625" style="8" customWidth="1"/>
    <col min="7693" max="7693" width="3.3984375" style="8" customWidth="1"/>
    <col min="7694" max="7694" width="4.59765625" style="8" customWidth="1"/>
    <col min="7695" max="7936" width="9.09765625" style="8"/>
    <col min="7937" max="7937" width="1.69921875" style="8" customWidth="1"/>
    <col min="7938" max="7938" width="5.69921875" style="8" customWidth="1"/>
    <col min="7939" max="7939" width="4.3984375" style="8" customWidth="1"/>
    <col min="7940" max="7940" width="8.09765625" style="8" customWidth="1"/>
    <col min="7941" max="7941" width="16.296875" style="8" customWidth="1"/>
    <col min="7942" max="7942" width="15.69921875" style="8" customWidth="1"/>
    <col min="7943" max="7944" width="16.296875" style="8" customWidth="1"/>
    <col min="7945" max="7945" width="15.69921875" style="8" customWidth="1"/>
    <col min="7946" max="7946" width="16.69921875" style="8" customWidth="1"/>
    <col min="7947" max="7947" width="1.8984375" style="8" customWidth="1"/>
    <col min="7948" max="7948" width="22.59765625" style="8" customWidth="1"/>
    <col min="7949" max="7949" width="3.3984375" style="8" customWidth="1"/>
    <col min="7950" max="7950" width="4.59765625" style="8" customWidth="1"/>
    <col min="7951" max="8192" width="9.09765625" style="8"/>
    <col min="8193" max="8193" width="1.69921875" style="8" customWidth="1"/>
    <col min="8194" max="8194" width="5.69921875" style="8" customWidth="1"/>
    <col min="8195" max="8195" width="4.3984375" style="8" customWidth="1"/>
    <col min="8196" max="8196" width="8.09765625" style="8" customWidth="1"/>
    <col min="8197" max="8197" width="16.296875" style="8" customWidth="1"/>
    <col min="8198" max="8198" width="15.69921875" style="8" customWidth="1"/>
    <col min="8199" max="8200" width="16.296875" style="8" customWidth="1"/>
    <col min="8201" max="8201" width="15.69921875" style="8" customWidth="1"/>
    <col min="8202" max="8202" width="16.69921875" style="8" customWidth="1"/>
    <col min="8203" max="8203" width="1.8984375" style="8" customWidth="1"/>
    <col min="8204" max="8204" width="22.59765625" style="8" customWidth="1"/>
    <col min="8205" max="8205" width="3.3984375" style="8" customWidth="1"/>
    <col min="8206" max="8206" width="4.59765625" style="8" customWidth="1"/>
    <col min="8207" max="8448" width="9.09765625" style="8"/>
    <col min="8449" max="8449" width="1.69921875" style="8" customWidth="1"/>
    <col min="8450" max="8450" width="5.69921875" style="8" customWidth="1"/>
    <col min="8451" max="8451" width="4.3984375" style="8" customWidth="1"/>
    <col min="8452" max="8452" width="8.09765625" style="8" customWidth="1"/>
    <col min="8453" max="8453" width="16.296875" style="8" customWidth="1"/>
    <col min="8454" max="8454" width="15.69921875" style="8" customWidth="1"/>
    <col min="8455" max="8456" width="16.296875" style="8" customWidth="1"/>
    <col min="8457" max="8457" width="15.69921875" style="8" customWidth="1"/>
    <col min="8458" max="8458" width="16.69921875" style="8" customWidth="1"/>
    <col min="8459" max="8459" width="1.8984375" style="8" customWidth="1"/>
    <col min="8460" max="8460" width="22.59765625" style="8" customWidth="1"/>
    <col min="8461" max="8461" width="3.3984375" style="8" customWidth="1"/>
    <col min="8462" max="8462" width="4.59765625" style="8" customWidth="1"/>
    <col min="8463" max="8704" width="9.09765625" style="8"/>
    <col min="8705" max="8705" width="1.69921875" style="8" customWidth="1"/>
    <col min="8706" max="8706" width="5.69921875" style="8" customWidth="1"/>
    <col min="8707" max="8707" width="4.3984375" style="8" customWidth="1"/>
    <col min="8708" max="8708" width="8.09765625" style="8" customWidth="1"/>
    <col min="8709" max="8709" width="16.296875" style="8" customWidth="1"/>
    <col min="8710" max="8710" width="15.69921875" style="8" customWidth="1"/>
    <col min="8711" max="8712" width="16.296875" style="8" customWidth="1"/>
    <col min="8713" max="8713" width="15.69921875" style="8" customWidth="1"/>
    <col min="8714" max="8714" width="16.69921875" style="8" customWidth="1"/>
    <col min="8715" max="8715" width="1.8984375" style="8" customWidth="1"/>
    <col min="8716" max="8716" width="22.59765625" style="8" customWidth="1"/>
    <col min="8717" max="8717" width="3.3984375" style="8" customWidth="1"/>
    <col min="8718" max="8718" width="4.59765625" style="8" customWidth="1"/>
    <col min="8719" max="8960" width="9.09765625" style="8"/>
    <col min="8961" max="8961" width="1.69921875" style="8" customWidth="1"/>
    <col min="8962" max="8962" width="5.69921875" style="8" customWidth="1"/>
    <col min="8963" max="8963" width="4.3984375" style="8" customWidth="1"/>
    <col min="8964" max="8964" width="8.09765625" style="8" customWidth="1"/>
    <col min="8965" max="8965" width="16.296875" style="8" customWidth="1"/>
    <col min="8966" max="8966" width="15.69921875" style="8" customWidth="1"/>
    <col min="8967" max="8968" width="16.296875" style="8" customWidth="1"/>
    <col min="8969" max="8969" width="15.69921875" style="8" customWidth="1"/>
    <col min="8970" max="8970" width="16.69921875" style="8" customWidth="1"/>
    <col min="8971" max="8971" width="1.8984375" style="8" customWidth="1"/>
    <col min="8972" max="8972" width="22.59765625" style="8" customWidth="1"/>
    <col min="8973" max="8973" width="3.3984375" style="8" customWidth="1"/>
    <col min="8974" max="8974" width="4.59765625" style="8" customWidth="1"/>
    <col min="8975" max="9216" width="9.09765625" style="8"/>
    <col min="9217" max="9217" width="1.69921875" style="8" customWidth="1"/>
    <col min="9218" max="9218" width="5.69921875" style="8" customWidth="1"/>
    <col min="9219" max="9219" width="4.3984375" style="8" customWidth="1"/>
    <col min="9220" max="9220" width="8.09765625" style="8" customWidth="1"/>
    <col min="9221" max="9221" width="16.296875" style="8" customWidth="1"/>
    <col min="9222" max="9222" width="15.69921875" style="8" customWidth="1"/>
    <col min="9223" max="9224" width="16.296875" style="8" customWidth="1"/>
    <col min="9225" max="9225" width="15.69921875" style="8" customWidth="1"/>
    <col min="9226" max="9226" width="16.69921875" style="8" customWidth="1"/>
    <col min="9227" max="9227" width="1.8984375" style="8" customWidth="1"/>
    <col min="9228" max="9228" width="22.59765625" style="8" customWidth="1"/>
    <col min="9229" max="9229" width="3.3984375" style="8" customWidth="1"/>
    <col min="9230" max="9230" width="4.59765625" style="8" customWidth="1"/>
    <col min="9231" max="9472" width="9.09765625" style="8"/>
    <col min="9473" max="9473" width="1.69921875" style="8" customWidth="1"/>
    <col min="9474" max="9474" width="5.69921875" style="8" customWidth="1"/>
    <col min="9475" max="9475" width="4.3984375" style="8" customWidth="1"/>
    <col min="9476" max="9476" width="8.09765625" style="8" customWidth="1"/>
    <col min="9477" max="9477" width="16.296875" style="8" customWidth="1"/>
    <col min="9478" max="9478" width="15.69921875" style="8" customWidth="1"/>
    <col min="9479" max="9480" width="16.296875" style="8" customWidth="1"/>
    <col min="9481" max="9481" width="15.69921875" style="8" customWidth="1"/>
    <col min="9482" max="9482" width="16.69921875" style="8" customWidth="1"/>
    <col min="9483" max="9483" width="1.8984375" style="8" customWidth="1"/>
    <col min="9484" max="9484" width="22.59765625" style="8" customWidth="1"/>
    <col min="9485" max="9485" width="3.3984375" style="8" customWidth="1"/>
    <col min="9486" max="9486" width="4.59765625" style="8" customWidth="1"/>
    <col min="9487" max="9728" width="9.09765625" style="8"/>
    <col min="9729" max="9729" width="1.69921875" style="8" customWidth="1"/>
    <col min="9730" max="9730" width="5.69921875" style="8" customWidth="1"/>
    <col min="9731" max="9731" width="4.3984375" style="8" customWidth="1"/>
    <col min="9732" max="9732" width="8.09765625" style="8" customWidth="1"/>
    <col min="9733" max="9733" width="16.296875" style="8" customWidth="1"/>
    <col min="9734" max="9734" width="15.69921875" style="8" customWidth="1"/>
    <col min="9735" max="9736" width="16.296875" style="8" customWidth="1"/>
    <col min="9737" max="9737" width="15.69921875" style="8" customWidth="1"/>
    <col min="9738" max="9738" width="16.69921875" style="8" customWidth="1"/>
    <col min="9739" max="9739" width="1.8984375" style="8" customWidth="1"/>
    <col min="9740" max="9740" width="22.59765625" style="8" customWidth="1"/>
    <col min="9741" max="9741" width="3.3984375" style="8" customWidth="1"/>
    <col min="9742" max="9742" width="4.59765625" style="8" customWidth="1"/>
    <col min="9743" max="9984" width="9.09765625" style="8"/>
    <col min="9985" max="9985" width="1.69921875" style="8" customWidth="1"/>
    <col min="9986" max="9986" width="5.69921875" style="8" customWidth="1"/>
    <col min="9987" max="9987" width="4.3984375" style="8" customWidth="1"/>
    <col min="9988" max="9988" width="8.09765625" style="8" customWidth="1"/>
    <col min="9989" max="9989" width="16.296875" style="8" customWidth="1"/>
    <col min="9990" max="9990" width="15.69921875" style="8" customWidth="1"/>
    <col min="9991" max="9992" width="16.296875" style="8" customWidth="1"/>
    <col min="9993" max="9993" width="15.69921875" style="8" customWidth="1"/>
    <col min="9994" max="9994" width="16.69921875" style="8" customWidth="1"/>
    <col min="9995" max="9995" width="1.8984375" style="8" customWidth="1"/>
    <col min="9996" max="9996" width="22.59765625" style="8" customWidth="1"/>
    <col min="9997" max="9997" width="3.3984375" style="8" customWidth="1"/>
    <col min="9998" max="9998" width="4.59765625" style="8" customWidth="1"/>
    <col min="9999" max="10240" width="9.09765625" style="8"/>
    <col min="10241" max="10241" width="1.69921875" style="8" customWidth="1"/>
    <col min="10242" max="10242" width="5.69921875" style="8" customWidth="1"/>
    <col min="10243" max="10243" width="4.3984375" style="8" customWidth="1"/>
    <col min="10244" max="10244" width="8.09765625" style="8" customWidth="1"/>
    <col min="10245" max="10245" width="16.296875" style="8" customWidth="1"/>
    <col min="10246" max="10246" width="15.69921875" style="8" customWidth="1"/>
    <col min="10247" max="10248" width="16.296875" style="8" customWidth="1"/>
    <col min="10249" max="10249" width="15.69921875" style="8" customWidth="1"/>
    <col min="10250" max="10250" width="16.69921875" style="8" customWidth="1"/>
    <col min="10251" max="10251" width="1.8984375" style="8" customWidth="1"/>
    <col min="10252" max="10252" width="22.59765625" style="8" customWidth="1"/>
    <col min="10253" max="10253" width="3.3984375" style="8" customWidth="1"/>
    <col min="10254" max="10254" width="4.59765625" style="8" customWidth="1"/>
    <col min="10255" max="10496" width="9.09765625" style="8"/>
    <col min="10497" max="10497" width="1.69921875" style="8" customWidth="1"/>
    <col min="10498" max="10498" width="5.69921875" style="8" customWidth="1"/>
    <col min="10499" max="10499" width="4.3984375" style="8" customWidth="1"/>
    <col min="10500" max="10500" width="8.09765625" style="8" customWidth="1"/>
    <col min="10501" max="10501" width="16.296875" style="8" customWidth="1"/>
    <col min="10502" max="10502" width="15.69921875" style="8" customWidth="1"/>
    <col min="10503" max="10504" width="16.296875" style="8" customWidth="1"/>
    <col min="10505" max="10505" width="15.69921875" style="8" customWidth="1"/>
    <col min="10506" max="10506" width="16.69921875" style="8" customWidth="1"/>
    <col min="10507" max="10507" width="1.8984375" style="8" customWidth="1"/>
    <col min="10508" max="10508" width="22.59765625" style="8" customWidth="1"/>
    <col min="10509" max="10509" width="3.3984375" style="8" customWidth="1"/>
    <col min="10510" max="10510" width="4.59765625" style="8" customWidth="1"/>
    <col min="10511" max="10752" width="9.09765625" style="8"/>
    <col min="10753" max="10753" width="1.69921875" style="8" customWidth="1"/>
    <col min="10754" max="10754" width="5.69921875" style="8" customWidth="1"/>
    <col min="10755" max="10755" width="4.3984375" style="8" customWidth="1"/>
    <col min="10756" max="10756" width="8.09765625" style="8" customWidth="1"/>
    <col min="10757" max="10757" width="16.296875" style="8" customWidth="1"/>
    <col min="10758" max="10758" width="15.69921875" style="8" customWidth="1"/>
    <col min="10759" max="10760" width="16.296875" style="8" customWidth="1"/>
    <col min="10761" max="10761" width="15.69921875" style="8" customWidth="1"/>
    <col min="10762" max="10762" width="16.69921875" style="8" customWidth="1"/>
    <col min="10763" max="10763" width="1.8984375" style="8" customWidth="1"/>
    <col min="10764" max="10764" width="22.59765625" style="8" customWidth="1"/>
    <col min="10765" max="10765" width="3.3984375" style="8" customWidth="1"/>
    <col min="10766" max="10766" width="4.59765625" style="8" customWidth="1"/>
    <col min="10767" max="11008" width="9.09765625" style="8"/>
    <col min="11009" max="11009" width="1.69921875" style="8" customWidth="1"/>
    <col min="11010" max="11010" width="5.69921875" style="8" customWidth="1"/>
    <col min="11011" max="11011" width="4.3984375" style="8" customWidth="1"/>
    <col min="11012" max="11012" width="8.09765625" style="8" customWidth="1"/>
    <col min="11013" max="11013" width="16.296875" style="8" customWidth="1"/>
    <col min="11014" max="11014" width="15.69921875" style="8" customWidth="1"/>
    <col min="11015" max="11016" width="16.296875" style="8" customWidth="1"/>
    <col min="11017" max="11017" width="15.69921875" style="8" customWidth="1"/>
    <col min="11018" max="11018" width="16.69921875" style="8" customWidth="1"/>
    <col min="11019" max="11019" width="1.8984375" style="8" customWidth="1"/>
    <col min="11020" max="11020" width="22.59765625" style="8" customWidth="1"/>
    <col min="11021" max="11021" width="3.3984375" style="8" customWidth="1"/>
    <col min="11022" max="11022" width="4.59765625" style="8" customWidth="1"/>
    <col min="11023" max="11264" width="9.09765625" style="8"/>
    <col min="11265" max="11265" width="1.69921875" style="8" customWidth="1"/>
    <col min="11266" max="11266" width="5.69921875" style="8" customWidth="1"/>
    <col min="11267" max="11267" width="4.3984375" style="8" customWidth="1"/>
    <col min="11268" max="11268" width="8.09765625" style="8" customWidth="1"/>
    <col min="11269" max="11269" width="16.296875" style="8" customWidth="1"/>
    <col min="11270" max="11270" width="15.69921875" style="8" customWidth="1"/>
    <col min="11271" max="11272" width="16.296875" style="8" customWidth="1"/>
    <col min="11273" max="11273" width="15.69921875" style="8" customWidth="1"/>
    <col min="11274" max="11274" width="16.69921875" style="8" customWidth="1"/>
    <col min="11275" max="11275" width="1.8984375" style="8" customWidth="1"/>
    <col min="11276" max="11276" width="22.59765625" style="8" customWidth="1"/>
    <col min="11277" max="11277" width="3.3984375" style="8" customWidth="1"/>
    <col min="11278" max="11278" width="4.59765625" style="8" customWidth="1"/>
    <col min="11279" max="11520" width="9.09765625" style="8"/>
    <col min="11521" max="11521" width="1.69921875" style="8" customWidth="1"/>
    <col min="11522" max="11522" width="5.69921875" style="8" customWidth="1"/>
    <col min="11523" max="11523" width="4.3984375" style="8" customWidth="1"/>
    <col min="11524" max="11524" width="8.09765625" style="8" customWidth="1"/>
    <col min="11525" max="11525" width="16.296875" style="8" customWidth="1"/>
    <col min="11526" max="11526" width="15.69921875" style="8" customWidth="1"/>
    <col min="11527" max="11528" width="16.296875" style="8" customWidth="1"/>
    <col min="11529" max="11529" width="15.69921875" style="8" customWidth="1"/>
    <col min="11530" max="11530" width="16.69921875" style="8" customWidth="1"/>
    <col min="11531" max="11531" width="1.8984375" style="8" customWidth="1"/>
    <col min="11532" max="11532" width="22.59765625" style="8" customWidth="1"/>
    <col min="11533" max="11533" width="3.3984375" style="8" customWidth="1"/>
    <col min="11534" max="11534" width="4.59765625" style="8" customWidth="1"/>
    <col min="11535" max="11776" width="9.09765625" style="8"/>
    <col min="11777" max="11777" width="1.69921875" style="8" customWidth="1"/>
    <col min="11778" max="11778" width="5.69921875" style="8" customWidth="1"/>
    <col min="11779" max="11779" width="4.3984375" style="8" customWidth="1"/>
    <col min="11780" max="11780" width="8.09765625" style="8" customWidth="1"/>
    <col min="11781" max="11781" width="16.296875" style="8" customWidth="1"/>
    <col min="11782" max="11782" width="15.69921875" style="8" customWidth="1"/>
    <col min="11783" max="11784" width="16.296875" style="8" customWidth="1"/>
    <col min="11785" max="11785" width="15.69921875" style="8" customWidth="1"/>
    <col min="11786" max="11786" width="16.69921875" style="8" customWidth="1"/>
    <col min="11787" max="11787" width="1.8984375" style="8" customWidth="1"/>
    <col min="11788" max="11788" width="22.59765625" style="8" customWidth="1"/>
    <col min="11789" max="11789" width="3.3984375" style="8" customWidth="1"/>
    <col min="11790" max="11790" width="4.59765625" style="8" customWidth="1"/>
    <col min="11791" max="12032" width="9.09765625" style="8"/>
    <col min="12033" max="12033" width="1.69921875" style="8" customWidth="1"/>
    <col min="12034" max="12034" width="5.69921875" style="8" customWidth="1"/>
    <col min="12035" max="12035" width="4.3984375" style="8" customWidth="1"/>
    <col min="12036" max="12036" width="8.09765625" style="8" customWidth="1"/>
    <col min="12037" max="12037" width="16.296875" style="8" customWidth="1"/>
    <col min="12038" max="12038" width="15.69921875" style="8" customWidth="1"/>
    <col min="12039" max="12040" width="16.296875" style="8" customWidth="1"/>
    <col min="12041" max="12041" width="15.69921875" style="8" customWidth="1"/>
    <col min="12042" max="12042" width="16.69921875" style="8" customWidth="1"/>
    <col min="12043" max="12043" width="1.8984375" style="8" customWidth="1"/>
    <col min="12044" max="12044" width="22.59765625" style="8" customWidth="1"/>
    <col min="12045" max="12045" width="3.3984375" style="8" customWidth="1"/>
    <col min="12046" max="12046" width="4.59765625" style="8" customWidth="1"/>
    <col min="12047" max="12288" width="9.09765625" style="8"/>
    <col min="12289" max="12289" width="1.69921875" style="8" customWidth="1"/>
    <col min="12290" max="12290" width="5.69921875" style="8" customWidth="1"/>
    <col min="12291" max="12291" width="4.3984375" style="8" customWidth="1"/>
    <col min="12292" max="12292" width="8.09765625" style="8" customWidth="1"/>
    <col min="12293" max="12293" width="16.296875" style="8" customWidth="1"/>
    <col min="12294" max="12294" width="15.69921875" style="8" customWidth="1"/>
    <col min="12295" max="12296" width="16.296875" style="8" customWidth="1"/>
    <col min="12297" max="12297" width="15.69921875" style="8" customWidth="1"/>
    <col min="12298" max="12298" width="16.69921875" style="8" customWidth="1"/>
    <col min="12299" max="12299" width="1.8984375" style="8" customWidth="1"/>
    <col min="12300" max="12300" width="22.59765625" style="8" customWidth="1"/>
    <col min="12301" max="12301" width="3.3984375" style="8" customWidth="1"/>
    <col min="12302" max="12302" width="4.59765625" style="8" customWidth="1"/>
    <col min="12303" max="12544" width="9.09765625" style="8"/>
    <col min="12545" max="12545" width="1.69921875" style="8" customWidth="1"/>
    <col min="12546" max="12546" width="5.69921875" style="8" customWidth="1"/>
    <col min="12547" max="12547" width="4.3984375" style="8" customWidth="1"/>
    <col min="12548" max="12548" width="8.09765625" style="8" customWidth="1"/>
    <col min="12549" max="12549" width="16.296875" style="8" customWidth="1"/>
    <col min="12550" max="12550" width="15.69921875" style="8" customWidth="1"/>
    <col min="12551" max="12552" width="16.296875" style="8" customWidth="1"/>
    <col min="12553" max="12553" width="15.69921875" style="8" customWidth="1"/>
    <col min="12554" max="12554" width="16.69921875" style="8" customWidth="1"/>
    <col min="12555" max="12555" width="1.8984375" style="8" customWidth="1"/>
    <col min="12556" max="12556" width="22.59765625" style="8" customWidth="1"/>
    <col min="12557" max="12557" width="3.3984375" style="8" customWidth="1"/>
    <col min="12558" max="12558" width="4.59765625" style="8" customWidth="1"/>
    <col min="12559" max="12800" width="9.09765625" style="8"/>
    <col min="12801" max="12801" width="1.69921875" style="8" customWidth="1"/>
    <col min="12802" max="12802" width="5.69921875" style="8" customWidth="1"/>
    <col min="12803" max="12803" width="4.3984375" style="8" customWidth="1"/>
    <col min="12804" max="12804" width="8.09765625" style="8" customWidth="1"/>
    <col min="12805" max="12805" width="16.296875" style="8" customWidth="1"/>
    <col min="12806" max="12806" width="15.69921875" style="8" customWidth="1"/>
    <col min="12807" max="12808" width="16.296875" style="8" customWidth="1"/>
    <col min="12809" max="12809" width="15.69921875" style="8" customWidth="1"/>
    <col min="12810" max="12810" width="16.69921875" style="8" customWidth="1"/>
    <col min="12811" max="12811" width="1.8984375" style="8" customWidth="1"/>
    <col min="12812" max="12812" width="22.59765625" style="8" customWidth="1"/>
    <col min="12813" max="12813" width="3.3984375" style="8" customWidth="1"/>
    <col min="12814" max="12814" width="4.59765625" style="8" customWidth="1"/>
    <col min="12815" max="13056" width="9.09765625" style="8"/>
    <col min="13057" max="13057" width="1.69921875" style="8" customWidth="1"/>
    <col min="13058" max="13058" width="5.69921875" style="8" customWidth="1"/>
    <col min="13059" max="13059" width="4.3984375" style="8" customWidth="1"/>
    <col min="13060" max="13060" width="8.09765625" style="8" customWidth="1"/>
    <col min="13061" max="13061" width="16.296875" style="8" customWidth="1"/>
    <col min="13062" max="13062" width="15.69921875" style="8" customWidth="1"/>
    <col min="13063" max="13064" width="16.296875" style="8" customWidth="1"/>
    <col min="13065" max="13065" width="15.69921875" style="8" customWidth="1"/>
    <col min="13066" max="13066" width="16.69921875" style="8" customWidth="1"/>
    <col min="13067" max="13067" width="1.8984375" style="8" customWidth="1"/>
    <col min="13068" max="13068" width="22.59765625" style="8" customWidth="1"/>
    <col min="13069" max="13069" width="3.3984375" style="8" customWidth="1"/>
    <col min="13070" max="13070" width="4.59765625" style="8" customWidth="1"/>
    <col min="13071" max="13312" width="9.09765625" style="8"/>
    <col min="13313" max="13313" width="1.69921875" style="8" customWidth="1"/>
    <col min="13314" max="13314" width="5.69921875" style="8" customWidth="1"/>
    <col min="13315" max="13315" width="4.3984375" style="8" customWidth="1"/>
    <col min="13316" max="13316" width="8.09765625" style="8" customWidth="1"/>
    <col min="13317" max="13317" width="16.296875" style="8" customWidth="1"/>
    <col min="13318" max="13318" width="15.69921875" style="8" customWidth="1"/>
    <col min="13319" max="13320" width="16.296875" style="8" customWidth="1"/>
    <col min="13321" max="13321" width="15.69921875" style="8" customWidth="1"/>
    <col min="13322" max="13322" width="16.69921875" style="8" customWidth="1"/>
    <col min="13323" max="13323" width="1.8984375" style="8" customWidth="1"/>
    <col min="13324" max="13324" width="22.59765625" style="8" customWidth="1"/>
    <col min="13325" max="13325" width="3.3984375" style="8" customWidth="1"/>
    <col min="13326" max="13326" width="4.59765625" style="8" customWidth="1"/>
    <col min="13327" max="13568" width="9.09765625" style="8"/>
    <col min="13569" max="13569" width="1.69921875" style="8" customWidth="1"/>
    <col min="13570" max="13570" width="5.69921875" style="8" customWidth="1"/>
    <col min="13571" max="13571" width="4.3984375" style="8" customWidth="1"/>
    <col min="13572" max="13572" width="8.09765625" style="8" customWidth="1"/>
    <col min="13573" max="13573" width="16.296875" style="8" customWidth="1"/>
    <col min="13574" max="13574" width="15.69921875" style="8" customWidth="1"/>
    <col min="13575" max="13576" width="16.296875" style="8" customWidth="1"/>
    <col min="13577" max="13577" width="15.69921875" style="8" customWidth="1"/>
    <col min="13578" max="13578" width="16.69921875" style="8" customWidth="1"/>
    <col min="13579" max="13579" width="1.8984375" style="8" customWidth="1"/>
    <col min="13580" max="13580" width="22.59765625" style="8" customWidth="1"/>
    <col min="13581" max="13581" width="3.3984375" style="8" customWidth="1"/>
    <col min="13582" max="13582" width="4.59765625" style="8" customWidth="1"/>
    <col min="13583" max="13824" width="9.09765625" style="8"/>
    <col min="13825" max="13825" width="1.69921875" style="8" customWidth="1"/>
    <col min="13826" max="13826" width="5.69921875" style="8" customWidth="1"/>
    <col min="13827" max="13827" width="4.3984375" style="8" customWidth="1"/>
    <col min="13828" max="13828" width="8.09765625" style="8" customWidth="1"/>
    <col min="13829" max="13829" width="16.296875" style="8" customWidth="1"/>
    <col min="13830" max="13830" width="15.69921875" style="8" customWidth="1"/>
    <col min="13831" max="13832" width="16.296875" style="8" customWidth="1"/>
    <col min="13833" max="13833" width="15.69921875" style="8" customWidth="1"/>
    <col min="13834" max="13834" width="16.69921875" style="8" customWidth="1"/>
    <col min="13835" max="13835" width="1.8984375" style="8" customWidth="1"/>
    <col min="13836" max="13836" width="22.59765625" style="8" customWidth="1"/>
    <col min="13837" max="13837" width="3.3984375" style="8" customWidth="1"/>
    <col min="13838" max="13838" width="4.59765625" style="8" customWidth="1"/>
    <col min="13839" max="14080" width="9.09765625" style="8"/>
    <col min="14081" max="14081" width="1.69921875" style="8" customWidth="1"/>
    <col min="14082" max="14082" width="5.69921875" style="8" customWidth="1"/>
    <col min="14083" max="14083" width="4.3984375" style="8" customWidth="1"/>
    <col min="14084" max="14084" width="8.09765625" style="8" customWidth="1"/>
    <col min="14085" max="14085" width="16.296875" style="8" customWidth="1"/>
    <col min="14086" max="14086" width="15.69921875" style="8" customWidth="1"/>
    <col min="14087" max="14088" width="16.296875" style="8" customWidth="1"/>
    <col min="14089" max="14089" width="15.69921875" style="8" customWidth="1"/>
    <col min="14090" max="14090" width="16.69921875" style="8" customWidth="1"/>
    <col min="14091" max="14091" width="1.8984375" style="8" customWidth="1"/>
    <col min="14092" max="14092" width="22.59765625" style="8" customWidth="1"/>
    <col min="14093" max="14093" width="3.3984375" style="8" customWidth="1"/>
    <col min="14094" max="14094" width="4.59765625" style="8" customWidth="1"/>
    <col min="14095" max="14336" width="9.09765625" style="8"/>
    <col min="14337" max="14337" width="1.69921875" style="8" customWidth="1"/>
    <col min="14338" max="14338" width="5.69921875" style="8" customWidth="1"/>
    <col min="14339" max="14339" width="4.3984375" style="8" customWidth="1"/>
    <col min="14340" max="14340" width="8.09765625" style="8" customWidth="1"/>
    <col min="14341" max="14341" width="16.296875" style="8" customWidth="1"/>
    <col min="14342" max="14342" width="15.69921875" style="8" customWidth="1"/>
    <col min="14343" max="14344" width="16.296875" style="8" customWidth="1"/>
    <col min="14345" max="14345" width="15.69921875" style="8" customWidth="1"/>
    <col min="14346" max="14346" width="16.69921875" style="8" customWidth="1"/>
    <col min="14347" max="14347" width="1.8984375" style="8" customWidth="1"/>
    <col min="14348" max="14348" width="22.59765625" style="8" customWidth="1"/>
    <col min="14349" max="14349" width="3.3984375" style="8" customWidth="1"/>
    <col min="14350" max="14350" width="4.59765625" style="8" customWidth="1"/>
    <col min="14351" max="14592" width="9.09765625" style="8"/>
    <col min="14593" max="14593" width="1.69921875" style="8" customWidth="1"/>
    <col min="14594" max="14594" width="5.69921875" style="8" customWidth="1"/>
    <col min="14595" max="14595" width="4.3984375" style="8" customWidth="1"/>
    <col min="14596" max="14596" width="8.09765625" style="8" customWidth="1"/>
    <col min="14597" max="14597" width="16.296875" style="8" customWidth="1"/>
    <col min="14598" max="14598" width="15.69921875" style="8" customWidth="1"/>
    <col min="14599" max="14600" width="16.296875" style="8" customWidth="1"/>
    <col min="14601" max="14601" width="15.69921875" style="8" customWidth="1"/>
    <col min="14602" max="14602" width="16.69921875" style="8" customWidth="1"/>
    <col min="14603" max="14603" width="1.8984375" style="8" customWidth="1"/>
    <col min="14604" max="14604" width="22.59765625" style="8" customWidth="1"/>
    <col min="14605" max="14605" width="3.3984375" style="8" customWidth="1"/>
    <col min="14606" max="14606" width="4.59765625" style="8" customWidth="1"/>
    <col min="14607" max="14848" width="9.09765625" style="8"/>
    <col min="14849" max="14849" width="1.69921875" style="8" customWidth="1"/>
    <col min="14850" max="14850" width="5.69921875" style="8" customWidth="1"/>
    <col min="14851" max="14851" width="4.3984375" style="8" customWidth="1"/>
    <col min="14852" max="14852" width="8.09765625" style="8" customWidth="1"/>
    <col min="14853" max="14853" width="16.296875" style="8" customWidth="1"/>
    <col min="14854" max="14854" width="15.69921875" style="8" customWidth="1"/>
    <col min="14855" max="14856" width="16.296875" style="8" customWidth="1"/>
    <col min="14857" max="14857" width="15.69921875" style="8" customWidth="1"/>
    <col min="14858" max="14858" width="16.69921875" style="8" customWidth="1"/>
    <col min="14859" max="14859" width="1.8984375" style="8" customWidth="1"/>
    <col min="14860" max="14860" width="22.59765625" style="8" customWidth="1"/>
    <col min="14861" max="14861" width="3.3984375" style="8" customWidth="1"/>
    <col min="14862" max="14862" width="4.59765625" style="8" customWidth="1"/>
    <col min="14863" max="15104" width="9.09765625" style="8"/>
    <col min="15105" max="15105" width="1.69921875" style="8" customWidth="1"/>
    <col min="15106" max="15106" width="5.69921875" style="8" customWidth="1"/>
    <col min="15107" max="15107" width="4.3984375" style="8" customWidth="1"/>
    <col min="15108" max="15108" width="8.09765625" style="8" customWidth="1"/>
    <col min="15109" max="15109" width="16.296875" style="8" customWidth="1"/>
    <col min="15110" max="15110" width="15.69921875" style="8" customWidth="1"/>
    <col min="15111" max="15112" width="16.296875" style="8" customWidth="1"/>
    <col min="15113" max="15113" width="15.69921875" style="8" customWidth="1"/>
    <col min="15114" max="15114" width="16.69921875" style="8" customWidth="1"/>
    <col min="15115" max="15115" width="1.8984375" style="8" customWidth="1"/>
    <col min="15116" max="15116" width="22.59765625" style="8" customWidth="1"/>
    <col min="15117" max="15117" width="3.3984375" style="8" customWidth="1"/>
    <col min="15118" max="15118" width="4.59765625" style="8" customWidth="1"/>
    <col min="15119" max="15360" width="9.09765625" style="8"/>
    <col min="15361" max="15361" width="1.69921875" style="8" customWidth="1"/>
    <col min="15362" max="15362" width="5.69921875" style="8" customWidth="1"/>
    <col min="15363" max="15363" width="4.3984375" style="8" customWidth="1"/>
    <col min="15364" max="15364" width="8.09765625" style="8" customWidth="1"/>
    <col min="15365" max="15365" width="16.296875" style="8" customWidth="1"/>
    <col min="15366" max="15366" width="15.69921875" style="8" customWidth="1"/>
    <col min="15367" max="15368" width="16.296875" style="8" customWidth="1"/>
    <col min="15369" max="15369" width="15.69921875" style="8" customWidth="1"/>
    <col min="15370" max="15370" width="16.69921875" style="8" customWidth="1"/>
    <col min="15371" max="15371" width="1.8984375" style="8" customWidth="1"/>
    <col min="15372" max="15372" width="22.59765625" style="8" customWidth="1"/>
    <col min="15373" max="15373" width="3.3984375" style="8" customWidth="1"/>
    <col min="15374" max="15374" width="4.59765625" style="8" customWidth="1"/>
    <col min="15375" max="15616" width="9.09765625" style="8"/>
    <col min="15617" max="15617" width="1.69921875" style="8" customWidth="1"/>
    <col min="15618" max="15618" width="5.69921875" style="8" customWidth="1"/>
    <col min="15619" max="15619" width="4.3984375" style="8" customWidth="1"/>
    <col min="15620" max="15620" width="8.09765625" style="8" customWidth="1"/>
    <col min="15621" max="15621" width="16.296875" style="8" customWidth="1"/>
    <col min="15622" max="15622" width="15.69921875" style="8" customWidth="1"/>
    <col min="15623" max="15624" width="16.296875" style="8" customWidth="1"/>
    <col min="15625" max="15625" width="15.69921875" style="8" customWidth="1"/>
    <col min="15626" max="15626" width="16.69921875" style="8" customWidth="1"/>
    <col min="15627" max="15627" width="1.8984375" style="8" customWidth="1"/>
    <col min="15628" max="15628" width="22.59765625" style="8" customWidth="1"/>
    <col min="15629" max="15629" width="3.3984375" style="8" customWidth="1"/>
    <col min="15630" max="15630" width="4.59765625" style="8" customWidth="1"/>
    <col min="15631" max="15872" width="9.09765625" style="8"/>
    <col min="15873" max="15873" width="1.69921875" style="8" customWidth="1"/>
    <col min="15874" max="15874" width="5.69921875" style="8" customWidth="1"/>
    <col min="15875" max="15875" width="4.3984375" style="8" customWidth="1"/>
    <col min="15876" max="15876" width="8.09765625" style="8" customWidth="1"/>
    <col min="15877" max="15877" width="16.296875" style="8" customWidth="1"/>
    <col min="15878" max="15878" width="15.69921875" style="8" customWidth="1"/>
    <col min="15879" max="15880" width="16.296875" style="8" customWidth="1"/>
    <col min="15881" max="15881" width="15.69921875" style="8" customWidth="1"/>
    <col min="15882" max="15882" width="16.69921875" style="8" customWidth="1"/>
    <col min="15883" max="15883" width="1.8984375" style="8" customWidth="1"/>
    <col min="15884" max="15884" width="22.59765625" style="8" customWidth="1"/>
    <col min="15885" max="15885" width="3.3984375" style="8" customWidth="1"/>
    <col min="15886" max="15886" width="4.59765625" style="8" customWidth="1"/>
    <col min="15887" max="16128" width="9.09765625" style="8"/>
    <col min="16129" max="16129" width="1.69921875" style="8" customWidth="1"/>
    <col min="16130" max="16130" width="5.69921875" style="8" customWidth="1"/>
    <col min="16131" max="16131" width="4.3984375" style="8" customWidth="1"/>
    <col min="16132" max="16132" width="8.09765625" style="8" customWidth="1"/>
    <col min="16133" max="16133" width="16.296875" style="8" customWidth="1"/>
    <col min="16134" max="16134" width="15.69921875" style="8" customWidth="1"/>
    <col min="16135" max="16136" width="16.296875" style="8" customWidth="1"/>
    <col min="16137" max="16137" width="15.69921875" style="8" customWidth="1"/>
    <col min="16138" max="16138" width="16.69921875" style="8" customWidth="1"/>
    <col min="16139" max="16139" width="1.8984375" style="8" customWidth="1"/>
    <col min="16140" max="16140" width="22.59765625" style="8" customWidth="1"/>
    <col min="16141" max="16141" width="3.3984375" style="8" customWidth="1"/>
    <col min="16142" max="16142" width="4.59765625" style="8" customWidth="1"/>
    <col min="16143" max="16384" width="9.09765625" style="8"/>
  </cols>
  <sheetData>
    <row r="1" spans="1:17" s="1" customFormat="1">
      <c r="B1" s="2" t="s">
        <v>3</v>
      </c>
      <c r="C1" s="3">
        <v>19.100000000000001</v>
      </c>
      <c r="D1" s="2" t="s">
        <v>165</v>
      </c>
      <c r="E1" s="2"/>
      <c r="F1" s="2"/>
      <c r="G1" s="2"/>
    </row>
    <row r="2" spans="1:17" s="4" customFormat="1">
      <c r="B2" s="1" t="s">
        <v>53</v>
      </c>
      <c r="C2" s="3">
        <v>19.100000000000001</v>
      </c>
      <c r="D2" s="5" t="s">
        <v>57</v>
      </c>
      <c r="E2" s="6"/>
      <c r="F2" s="6"/>
      <c r="G2" s="6"/>
    </row>
    <row r="3" spans="1:17" s="4" customFormat="1">
      <c r="B3" s="1"/>
      <c r="C3" s="3"/>
      <c r="D3" s="5" t="s">
        <v>166</v>
      </c>
      <c r="E3" s="6"/>
      <c r="F3" s="6"/>
      <c r="G3" s="6"/>
    </row>
    <row r="4" spans="1:17" s="4" customFormat="1">
      <c r="B4" s="1"/>
      <c r="C4" s="3"/>
      <c r="D4" s="5"/>
      <c r="E4" s="6"/>
      <c r="F4" s="6"/>
      <c r="G4" s="6"/>
      <c r="L4" s="7" t="s">
        <v>54</v>
      </c>
    </row>
    <row r="5" spans="1:17" s="10" customFormat="1" ht="24" customHeight="1">
      <c r="A5" s="326" t="s">
        <v>17</v>
      </c>
      <c r="B5" s="327"/>
      <c r="C5" s="327"/>
      <c r="D5" s="328"/>
      <c r="E5" s="335" t="s">
        <v>145</v>
      </c>
      <c r="F5" s="336"/>
      <c r="G5" s="337"/>
      <c r="H5" s="335" t="s">
        <v>164</v>
      </c>
      <c r="I5" s="336"/>
      <c r="J5" s="337"/>
      <c r="K5" s="9"/>
      <c r="L5" s="326" t="s">
        <v>21</v>
      </c>
    </row>
    <row r="6" spans="1:17" s="10" customFormat="1" ht="21" customHeight="1">
      <c r="A6" s="329"/>
      <c r="B6" s="330"/>
      <c r="C6" s="330"/>
      <c r="D6" s="331"/>
      <c r="E6" s="12" t="s">
        <v>46</v>
      </c>
      <c r="G6" s="12" t="s">
        <v>46</v>
      </c>
      <c r="H6" s="12" t="s">
        <v>46</v>
      </c>
      <c r="J6" s="12" t="s">
        <v>46</v>
      </c>
      <c r="K6" s="13"/>
      <c r="L6" s="329"/>
    </row>
    <row r="7" spans="1:17" s="10" customFormat="1" ht="21.75" customHeight="1">
      <c r="A7" s="332"/>
      <c r="B7" s="332"/>
      <c r="C7" s="332"/>
      <c r="D7" s="331"/>
      <c r="E7" s="14" t="s">
        <v>47</v>
      </c>
      <c r="F7" s="24"/>
      <c r="G7" s="14" t="s">
        <v>50</v>
      </c>
      <c r="H7" s="12" t="s">
        <v>47</v>
      </c>
      <c r="I7" s="12"/>
      <c r="J7" s="12" t="s">
        <v>50</v>
      </c>
      <c r="K7" s="81"/>
      <c r="L7" s="329"/>
    </row>
    <row r="8" spans="1:17" s="10" customFormat="1" ht="21.75" customHeight="1">
      <c r="A8" s="332"/>
      <c r="B8" s="332"/>
      <c r="C8" s="332"/>
      <c r="D8" s="331"/>
      <c r="E8" s="12" t="s">
        <v>48</v>
      </c>
      <c r="G8" s="12" t="s">
        <v>49</v>
      </c>
      <c r="H8" s="12" t="s">
        <v>48</v>
      </c>
      <c r="J8" s="12" t="s">
        <v>49</v>
      </c>
      <c r="K8" s="81"/>
      <c r="L8" s="329"/>
    </row>
    <row r="9" spans="1:17" s="10" customFormat="1" ht="21.75" customHeight="1">
      <c r="A9" s="332"/>
      <c r="B9" s="332"/>
      <c r="C9" s="332"/>
      <c r="D9" s="331"/>
      <c r="E9" s="82" t="s">
        <v>42</v>
      </c>
      <c r="F9" s="12" t="s">
        <v>19</v>
      </c>
      <c r="G9" s="12" t="s">
        <v>42</v>
      </c>
      <c r="H9" s="82" t="s">
        <v>42</v>
      </c>
      <c r="I9" s="12" t="s">
        <v>19</v>
      </c>
      <c r="J9" s="12" t="s">
        <v>42</v>
      </c>
      <c r="K9" s="81"/>
      <c r="L9" s="329"/>
    </row>
    <row r="10" spans="1:17" s="10" customFormat="1" ht="22.5" customHeight="1">
      <c r="A10" s="333"/>
      <c r="B10" s="333"/>
      <c r="C10" s="333"/>
      <c r="D10" s="334"/>
      <c r="E10" s="17" t="s">
        <v>18</v>
      </c>
      <c r="F10" s="19" t="s">
        <v>40</v>
      </c>
      <c r="G10" s="19" t="s">
        <v>18</v>
      </c>
      <c r="H10" s="17" t="s">
        <v>18</v>
      </c>
      <c r="I10" s="19" t="s">
        <v>40</v>
      </c>
      <c r="J10" s="19" t="s">
        <v>18</v>
      </c>
      <c r="K10" s="20"/>
      <c r="L10" s="338"/>
    </row>
    <row r="11" spans="1:17" s="10" customFormat="1" ht="3" customHeight="1">
      <c r="A11" s="71"/>
      <c r="B11" s="71"/>
      <c r="C11" s="71"/>
      <c r="D11" s="72"/>
      <c r="E11" s="72"/>
      <c r="F11" s="72"/>
      <c r="G11" s="72"/>
      <c r="H11" s="21"/>
      <c r="I11" s="15"/>
      <c r="J11" s="15"/>
      <c r="K11" s="22"/>
      <c r="L11" s="13"/>
    </row>
    <row r="12" spans="1:17" s="10" customFormat="1" ht="19.5">
      <c r="A12" s="324" t="s">
        <v>20</v>
      </c>
      <c r="B12" s="324"/>
      <c r="C12" s="324"/>
      <c r="D12" s="325"/>
      <c r="E12" s="89">
        <f t="shared" ref="E12:G12" si="0">SUM(E13:E20)</f>
        <v>843684709.79999995</v>
      </c>
      <c r="F12" s="89">
        <f>SUM(F13:F20)</f>
        <v>3253754992.3299999</v>
      </c>
      <c r="G12" s="89">
        <f t="shared" si="0"/>
        <v>2326243334.6129999</v>
      </c>
      <c r="H12" s="314">
        <f>SUM(H13:H20)</f>
        <v>1133277.6889899999</v>
      </c>
      <c r="I12" s="314">
        <f t="shared" ref="I12" si="1">SUM(I13:I20)</f>
        <v>3372251.2122899997</v>
      </c>
      <c r="J12" s="225">
        <v>906315.41486299993</v>
      </c>
      <c r="K12" s="323" t="s">
        <v>55</v>
      </c>
      <c r="L12" s="324"/>
      <c r="M12" s="313"/>
      <c r="N12" s="313"/>
      <c r="O12" s="313"/>
      <c r="P12" s="313"/>
      <c r="Q12" s="313"/>
    </row>
    <row r="13" spans="1:17" s="10" customFormat="1" ht="16.5" customHeight="1">
      <c r="A13" s="74"/>
      <c r="B13" s="49" t="s">
        <v>22</v>
      </c>
      <c r="C13" s="74"/>
      <c r="D13" s="75"/>
      <c r="E13" s="95">
        <v>528639640.56999999</v>
      </c>
      <c r="F13" s="95">
        <v>1444927067.0900002</v>
      </c>
      <c r="G13" s="95">
        <v>906315414.86299992</v>
      </c>
      <c r="H13" s="129">
        <v>582387.51425999997</v>
      </c>
      <c r="I13" s="129">
        <v>1595320.9778899993</v>
      </c>
      <c r="J13" s="129">
        <v>906315.41486299993</v>
      </c>
      <c r="K13" s="91"/>
      <c r="L13" s="49" t="s">
        <v>26</v>
      </c>
    </row>
    <row r="14" spans="1:17" s="10" customFormat="1" ht="16.5" customHeight="1">
      <c r="A14" s="13"/>
      <c r="B14" s="13" t="s">
        <v>146</v>
      </c>
      <c r="C14" s="13"/>
      <c r="D14" s="25"/>
      <c r="E14" s="95">
        <v>1245806.2</v>
      </c>
      <c r="F14" s="95">
        <v>45358164.479999989</v>
      </c>
      <c r="G14" s="95">
        <v>11369157.770000001</v>
      </c>
      <c r="H14" s="129">
        <v>1819.7274</v>
      </c>
      <c r="I14" s="129">
        <v>41541.528090000007</v>
      </c>
      <c r="J14" s="129">
        <v>11369.157770000002</v>
      </c>
      <c r="K14" s="91"/>
      <c r="L14" s="13" t="s">
        <v>147</v>
      </c>
    </row>
    <row r="15" spans="1:17" s="10" customFormat="1" ht="16.5" customHeight="1">
      <c r="A15" s="13"/>
      <c r="B15" s="13" t="s">
        <v>23</v>
      </c>
      <c r="C15" s="13"/>
      <c r="D15" s="25"/>
      <c r="E15" s="95">
        <v>7602923.6799999997</v>
      </c>
      <c r="F15" s="95">
        <v>54585373.999999993</v>
      </c>
      <c r="G15" s="95">
        <v>15484192.689999999</v>
      </c>
      <c r="H15" s="129">
        <v>5909.92706</v>
      </c>
      <c r="I15" s="129">
        <v>50802.091009999996</v>
      </c>
      <c r="J15" s="129">
        <v>15484.19269</v>
      </c>
      <c r="K15" s="91"/>
      <c r="L15" s="13" t="s">
        <v>27</v>
      </c>
    </row>
    <row r="16" spans="1:17" s="10" customFormat="1" ht="16.5" customHeight="1">
      <c r="A16" s="13"/>
      <c r="B16" s="13" t="s">
        <v>24</v>
      </c>
      <c r="C16" s="13"/>
      <c r="D16" s="25"/>
      <c r="E16" s="96" t="s">
        <v>98</v>
      </c>
      <c r="F16" s="95">
        <v>5787706.5</v>
      </c>
      <c r="G16" s="95">
        <v>2387674.81</v>
      </c>
      <c r="H16" s="129" t="s">
        <v>98</v>
      </c>
      <c r="I16" s="129">
        <v>6812.2759100000003</v>
      </c>
      <c r="J16" s="129">
        <v>2387.67481</v>
      </c>
      <c r="K16" s="91"/>
      <c r="L16" s="13" t="s">
        <v>63</v>
      </c>
    </row>
    <row r="17" spans="1:12" s="10" customFormat="1" ht="16.5" customHeight="1">
      <c r="A17" s="13"/>
      <c r="B17" s="13" t="s">
        <v>39</v>
      </c>
      <c r="C17" s="13"/>
      <c r="D17" s="25"/>
      <c r="E17" s="95">
        <v>3372897</v>
      </c>
      <c r="F17" s="95">
        <v>14866026.620000001</v>
      </c>
      <c r="G17" s="95">
        <v>14421834.99</v>
      </c>
      <c r="H17" s="129">
        <v>9628.0059199999996</v>
      </c>
      <c r="I17" s="129">
        <v>11683.313769999999</v>
      </c>
      <c r="J17" s="129">
        <v>14421.834989999999</v>
      </c>
      <c r="K17" s="91"/>
      <c r="L17" s="13" t="s">
        <v>28</v>
      </c>
    </row>
    <row r="18" spans="1:12" s="10" customFormat="1" ht="16.5" customHeight="1">
      <c r="A18" s="13"/>
      <c r="B18" s="13" t="s">
        <v>148</v>
      </c>
      <c r="C18" s="13"/>
      <c r="D18" s="25"/>
      <c r="E18" s="95">
        <v>210771814.63999999</v>
      </c>
      <c r="F18" s="95">
        <v>1239395624.4499998</v>
      </c>
      <c r="G18" s="95">
        <v>642822055.50000012</v>
      </c>
      <c r="H18" s="129">
        <v>199325.84049</v>
      </c>
      <c r="I18" s="129">
        <v>1234941.3317799999</v>
      </c>
      <c r="J18" s="129">
        <v>642822.05550000013</v>
      </c>
      <c r="K18" s="91"/>
      <c r="L18" s="49" t="s">
        <v>149</v>
      </c>
    </row>
    <row r="19" spans="1:12" s="10" customFormat="1" ht="16.5" customHeight="1">
      <c r="A19" s="13"/>
      <c r="B19" s="13" t="s">
        <v>150</v>
      </c>
      <c r="C19" s="13"/>
      <c r="D19" s="25"/>
      <c r="E19" s="95">
        <v>80544000</v>
      </c>
      <c r="F19" s="95">
        <v>410253110.88999999</v>
      </c>
      <c r="G19" s="95">
        <v>658586395.38999999</v>
      </c>
      <c r="H19" s="129">
        <v>211047.04186000003</v>
      </c>
      <c r="I19" s="129">
        <v>306181.3324800001</v>
      </c>
      <c r="J19" s="129">
        <v>658586.39538999996</v>
      </c>
      <c r="K19" s="91"/>
      <c r="L19" s="49" t="s">
        <v>151</v>
      </c>
    </row>
    <row r="20" spans="1:12" s="10" customFormat="1" ht="16.5" customHeight="1">
      <c r="A20" s="13"/>
      <c r="B20" s="13" t="s">
        <v>152</v>
      </c>
      <c r="C20" s="13"/>
      <c r="D20" s="25"/>
      <c r="E20" s="95">
        <v>11507627.710000001</v>
      </c>
      <c r="F20" s="95">
        <v>38581918.299999997</v>
      </c>
      <c r="G20" s="95">
        <v>74856608.599999994</v>
      </c>
      <c r="H20" s="129">
        <v>123159.632</v>
      </c>
      <c r="I20" s="129">
        <v>124968.36136</v>
      </c>
      <c r="J20" s="129">
        <v>74856.608599999992</v>
      </c>
      <c r="K20" s="91"/>
      <c r="L20" s="13" t="s">
        <v>153</v>
      </c>
    </row>
    <row r="21" spans="1:12" s="10" customFormat="1" ht="19.5">
      <c r="A21" s="324" t="s">
        <v>29</v>
      </c>
      <c r="B21" s="324"/>
      <c r="C21" s="324"/>
      <c r="D21" s="325"/>
      <c r="E21" s="89">
        <f t="shared" ref="E21:G21" si="2">SUM(E22:E27)</f>
        <v>571198035.56000006</v>
      </c>
      <c r="F21" s="89">
        <f t="shared" si="2"/>
        <v>3142857864.4299998</v>
      </c>
      <c r="G21" s="89">
        <f t="shared" si="2"/>
        <v>1372848065.24</v>
      </c>
      <c r="H21" s="314">
        <f>SUM(H22:H27)</f>
        <v>535666.50016000005</v>
      </c>
      <c r="I21" s="314">
        <f t="shared" ref="I21:J21" si="3">SUM(I22:I27)</f>
        <v>2558901585.6300001</v>
      </c>
      <c r="J21" s="314">
        <f t="shared" si="3"/>
        <v>1372848.0652399999</v>
      </c>
      <c r="K21" s="323" t="s">
        <v>56</v>
      </c>
      <c r="L21" s="324"/>
    </row>
    <row r="22" spans="1:12" s="10" customFormat="1" ht="17.25" customHeight="1">
      <c r="A22" s="71"/>
      <c r="B22" s="71" t="s">
        <v>154</v>
      </c>
      <c r="C22" s="71"/>
      <c r="D22" s="72"/>
      <c r="E22" s="95">
        <v>97191948.439999998</v>
      </c>
      <c r="F22" s="95">
        <v>488947957.91999996</v>
      </c>
      <c r="G22" s="95">
        <v>174189259.48000002</v>
      </c>
      <c r="H22" s="129">
        <v>77715.791590000008</v>
      </c>
      <c r="I22" s="315">
        <v>491804582.11000001</v>
      </c>
      <c r="J22" s="129">
        <v>174189.25948000001</v>
      </c>
      <c r="K22" s="92"/>
      <c r="L22" s="84" t="s">
        <v>36</v>
      </c>
    </row>
    <row r="23" spans="1:12" s="10" customFormat="1" ht="17.25" customHeight="1">
      <c r="A23" s="71"/>
      <c r="B23" s="71" t="s">
        <v>155</v>
      </c>
      <c r="C23" s="71"/>
      <c r="D23" s="75"/>
      <c r="E23" s="95">
        <v>78991772.020000011</v>
      </c>
      <c r="F23" s="95">
        <v>895303695.38</v>
      </c>
      <c r="G23" s="95">
        <v>491958981.43000007</v>
      </c>
      <c r="H23" s="129">
        <v>88864.135239999989</v>
      </c>
      <c r="I23" s="315">
        <v>855148745.66999996</v>
      </c>
      <c r="J23" s="129">
        <v>491958.98143000004</v>
      </c>
      <c r="K23" s="92"/>
      <c r="L23" s="84" t="s">
        <v>156</v>
      </c>
    </row>
    <row r="24" spans="1:12" s="10" customFormat="1" ht="17.25" customHeight="1">
      <c r="A24" s="71"/>
      <c r="B24" s="71" t="s">
        <v>157</v>
      </c>
      <c r="C24" s="71"/>
      <c r="D24" s="75"/>
      <c r="E24" s="95">
        <v>75276774</v>
      </c>
      <c r="F24" s="95">
        <v>649562414.92999995</v>
      </c>
      <c r="G24" s="95">
        <v>285015084.63000005</v>
      </c>
      <c r="H24" s="129">
        <v>73048.359360000002</v>
      </c>
      <c r="I24" s="315">
        <v>564372627.32000005</v>
      </c>
      <c r="J24" s="129">
        <v>285015.08463000006</v>
      </c>
      <c r="K24" s="92"/>
      <c r="L24" s="84" t="s">
        <v>62</v>
      </c>
    </row>
    <row r="25" spans="1:12" s="10" customFormat="1" ht="17.25" customHeight="1">
      <c r="A25" s="71"/>
      <c r="B25" s="71" t="s">
        <v>158</v>
      </c>
      <c r="C25" s="71"/>
      <c r="D25" s="75"/>
      <c r="E25" s="95">
        <v>312311924.63999999</v>
      </c>
      <c r="F25" s="95">
        <v>926280921.63999987</v>
      </c>
      <c r="G25" s="95">
        <v>308257558.25999999</v>
      </c>
      <c r="H25" s="129">
        <v>282513.77442000003</v>
      </c>
      <c r="I25" s="315">
        <v>530058836.20999998</v>
      </c>
      <c r="J25" s="129">
        <v>308257.55825999996</v>
      </c>
      <c r="K25" s="92"/>
      <c r="L25" s="84" t="s">
        <v>159</v>
      </c>
    </row>
    <row r="26" spans="1:12" s="13" customFormat="1" ht="17.25" customHeight="1">
      <c r="A26" s="71"/>
      <c r="B26" s="71" t="s">
        <v>160</v>
      </c>
      <c r="C26" s="71"/>
      <c r="D26" s="75"/>
      <c r="E26" s="95">
        <v>7345616.46</v>
      </c>
      <c r="F26" s="95">
        <v>173094451.27000001</v>
      </c>
      <c r="G26" s="95">
        <v>97091468.079999998</v>
      </c>
      <c r="H26" s="129">
        <v>13299.439550000001</v>
      </c>
      <c r="I26" s="315">
        <v>114066425.31999999</v>
      </c>
      <c r="J26" s="129">
        <v>97091.468079999991</v>
      </c>
      <c r="K26" s="92"/>
      <c r="L26" s="84" t="s">
        <v>31</v>
      </c>
    </row>
    <row r="27" spans="1:12" s="10" customFormat="1" ht="17.25" customHeight="1">
      <c r="A27" s="71"/>
      <c r="B27" s="71" t="s">
        <v>161</v>
      </c>
      <c r="C27" s="71"/>
      <c r="D27" s="75"/>
      <c r="E27" s="95">
        <v>80000</v>
      </c>
      <c r="F27" s="95">
        <v>9668423.2899999991</v>
      </c>
      <c r="G27" s="95">
        <v>16335713.359999999</v>
      </c>
      <c r="H27" s="129">
        <v>225</v>
      </c>
      <c r="I27" s="315">
        <v>3450369</v>
      </c>
      <c r="J27" s="129">
        <v>16335.71336</v>
      </c>
      <c r="K27" s="92"/>
      <c r="L27" s="71" t="s">
        <v>153</v>
      </c>
    </row>
    <row r="28" spans="1:12" s="10" customFormat="1" ht="4.5" customHeight="1">
      <c r="A28" s="73"/>
      <c r="B28" s="73"/>
      <c r="C28" s="73"/>
      <c r="D28" s="27"/>
      <c r="E28" s="93"/>
      <c r="F28" s="93"/>
      <c r="G28" s="93"/>
      <c r="H28" s="41"/>
      <c r="I28" s="18"/>
      <c r="J28" s="18"/>
      <c r="K28" s="94"/>
      <c r="L28" s="26"/>
    </row>
    <row r="29" spans="1:12" s="10" customFormat="1" ht="4.5" customHeight="1">
      <c r="A29" s="71"/>
      <c r="B29" s="71"/>
      <c r="C29" s="71"/>
      <c r="D29" s="74"/>
      <c r="E29" s="74"/>
      <c r="F29" s="74"/>
      <c r="G29" s="74"/>
      <c r="H29" s="13"/>
      <c r="I29" s="13"/>
      <c r="J29" s="13"/>
      <c r="K29" s="49"/>
      <c r="L29" s="74"/>
    </row>
    <row r="30" spans="1:12" s="28" customFormat="1" ht="19.5">
      <c r="A30" s="83"/>
      <c r="B30" s="28" t="s">
        <v>162</v>
      </c>
      <c r="I30" s="29"/>
      <c r="J30" s="29"/>
      <c r="K30" s="29"/>
      <c r="L30" s="83"/>
    </row>
    <row r="31" spans="1:12" s="28" customFormat="1" ht="19.5">
      <c r="B31" s="28" t="s">
        <v>163</v>
      </c>
      <c r="I31" s="29"/>
      <c r="J31" s="29"/>
    </row>
    <row r="32" spans="1:12" s="10" customFormat="1" ht="19.5"/>
    <row r="33" s="10" customFormat="1" ht="19.5"/>
    <row r="34" s="10" customFormat="1" ht="19.5"/>
    <row r="35" s="10" customFormat="1" ht="19.5"/>
    <row r="36" s="10" customFormat="1" ht="19.5"/>
    <row r="37" s="10" customFormat="1" ht="19.5"/>
    <row r="38" s="10" customFormat="1" ht="19.5"/>
    <row r="39" s="10" customFormat="1" ht="19.5"/>
    <row r="40" s="10" customFormat="1" ht="19.5"/>
    <row r="41" s="10" customFormat="1" ht="19.5"/>
  </sheetData>
  <mergeCells count="8">
    <mergeCell ref="K21:L21"/>
    <mergeCell ref="A21:D21"/>
    <mergeCell ref="A5:D10"/>
    <mergeCell ref="E5:G5"/>
    <mergeCell ref="H5:J5"/>
    <mergeCell ref="L5:L10"/>
    <mergeCell ref="A12:D12"/>
    <mergeCell ref="K12:L12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X95"/>
  <sheetViews>
    <sheetView showGridLines="0" view="pageBreakPreview" topLeftCell="F73" zoomScale="90" zoomScaleNormal="99" zoomScaleSheetLayoutView="90" workbookViewId="0">
      <selection activeCell="R88" sqref="R88"/>
    </sheetView>
  </sheetViews>
  <sheetFormatPr defaultColWidth="9.09765625" defaultRowHeight="19.5"/>
  <cols>
    <col min="1" max="1" width="2" style="189" customWidth="1"/>
    <col min="2" max="2" width="4.3984375" style="107" customWidth="1"/>
    <col min="3" max="3" width="4.59765625" style="107" customWidth="1"/>
    <col min="4" max="4" width="4.5" style="107" customWidth="1"/>
    <col min="5" max="5" width="9.69921875" style="190" customWidth="1"/>
    <col min="6" max="18" width="9.69921875" style="107" customWidth="1"/>
    <col min="19" max="19" width="5.09765625" style="107" customWidth="1"/>
    <col min="20" max="20" width="4.59765625" style="107" customWidth="1"/>
    <col min="21" max="21" width="11.69921875" style="107" customWidth="1"/>
    <col min="22" max="22" width="11.69921875" style="107" bestFit="1" customWidth="1"/>
    <col min="23" max="23" width="10.8984375" style="107" bestFit="1" customWidth="1"/>
    <col min="24" max="24" width="2.69921875" style="107" customWidth="1"/>
    <col min="25" max="25" width="1.69921875" style="107" customWidth="1"/>
    <col min="26" max="26" width="6" style="107" customWidth="1"/>
    <col min="27" max="27" width="4.59765625" style="107" customWidth="1"/>
    <col min="28" max="28" width="1.796875" style="107" customWidth="1"/>
    <col min="29" max="29" width="4.59765625" style="190" hidden="1" customWidth="1"/>
    <col min="30" max="35" width="4.59765625" style="107" hidden="1" customWidth="1"/>
    <col min="36" max="36" width="7.8984375" style="107" hidden="1" customWidth="1"/>
    <col min="37" max="42" width="8.296875" style="107" customWidth="1"/>
    <col min="43" max="43" width="5.09765625" style="107" customWidth="1"/>
    <col min="44" max="44" width="19.59765625" style="107" bestFit="1" customWidth="1"/>
    <col min="45" max="47" width="11.69921875" style="107" bestFit="1" customWidth="1"/>
    <col min="48" max="49" width="10.8984375" style="107" bestFit="1" customWidth="1"/>
    <col min="50" max="50" width="9.296875" style="107" bestFit="1" customWidth="1"/>
    <col min="51" max="256" width="9.09765625" style="107"/>
    <col min="257" max="257" width="2" style="107" customWidth="1"/>
    <col min="258" max="258" width="6" style="107" customWidth="1"/>
    <col min="259" max="259" width="4.59765625" style="107" customWidth="1"/>
    <col min="260" max="260" width="7.8984375" style="107" customWidth="1"/>
    <col min="261" max="261" width="14" style="107" customWidth="1"/>
    <col min="262" max="262" width="11.09765625" style="107" customWidth="1"/>
    <col min="263" max="263" width="11" style="107" customWidth="1"/>
    <col min="264" max="264" width="9.69921875" style="107" customWidth="1"/>
    <col min="265" max="265" width="11.69921875" style="107" bestFit="1" customWidth="1"/>
    <col min="266" max="266" width="13.296875" style="107" customWidth="1"/>
    <col min="267" max="267" width="11.8984375" style="107" customWidth="1"/>
    <col min="268" max="268" width="12" style="107" customWidth="1"/>
    <col min="269" max="271" width="12.59765625" style="107" bestFit="1" customWidth="1"/>
    <col min="272" max="272" width="14" style="107" bestFit="1" customWidth="1"/>
    <col min="273" max="273" width="12.59765625" style="107" bestFit="1" customWidth="1"/>
    <col min="274" max="274" width="10.8984375" style="107" customWidth="1"/>
    <col min="275" max="275" width="5.09765625" style="107" customWidth="1"/>
    <col min="276" max="276" width="19.59765625" style="107" bestFit="1" customWidth="1"/>
    <col min="277" max="278" width="11.69921875" style="107" bestFit="1" customWidth="1"/>
    <col min="279" max="280" width="10.8984375" style="107" bestFit="1" customWidth="1"/>
    <col min="281" max="281" width="1.69921875" style="107" customWidth="1"/>
    <col min="282" max="282" width="6" style="107" customWidth="1"/>
    <col min="283" max="283" width="4.59765625" style="107" customWidth="1"/>
    <col min="284" max="284" width="7.8984375" style="107" customWidth="1"/>
    <col min="285" max="285" width="14" style="107" customWidth="1"/>
    <col min="286" max="286" width="11.09765625" style="107" customWidth="1"/>
    <col min="287" max="287" width="11" style="107" customWidth="1"/>
    <col min="288" max="288" width="9.69921875" style="107" customWidth="1"/>
    <col min="289" max="289" width="11.69921875" style="107" bestFit="1" customWidth="1"/>
    <col min="290" max="290" width="13.296875" style="107" customWidth="1"/>
    <col min="291" max="291" width="11.8984375" style="107" customWidth="1"/>
    <col min="292" max="292" width="12" style="107" customWidth="1"/>
    <col min="293" max="295" width="12.59765625" style="107" bestFit="1" customWidth="1"/>
    <col min="296" max="296" width="14" style="107" bestFit="1" customWidth="1"/>
    <col min="297" max="297" width="12.59765625" style="107" bestFit="1" customWidth="1"/>
    <col min="298" max="298" width="10.8984375" style="107" customWidth="1"/>
    <col min="299" max="299" width="5.09765625" style="107" customWidth="1"/>
    <col min="300" max="300" width="19.59765625" style="107" bestFit="1" customWidth="1"/>
    <col min="301" max="303" width="11.69921875" style="107" bestFit="1" customWidth="1"/>
    <col min="304" max="305" width="10.8984375" style="107" bestFit="1" customWidth="1"/>
    <col min="306" max="306" width="9.296875" style="107" bestFit="1" customWidth="1"/>
    <col min="307" max="512" width="9.09765625" style="107"/>
    <col min="513" max="513" width="2" style="107" customWidth="1"/>
    <col min="514" max="514" width="6" style="107" customWidth="1"/>
    <col min="515" max="515" width="4.59765625" style="107" customWidth="1"/>
    <col min="516" max="516" width="7.8984375" style="107" customWidth="1"/>
    <col min="517" max="517" width="14" style="107" customWidth="1"/>
    <col min="518" max="518" width="11.09765625" style="107" customWidth="1"/>
    <col min="519" max="519" width="11" style="107" customWidth="1"/>
    <col min="520" max="520" width="9.69921875" style="107" customWidth="1"/>
    <col min="521" max="521" width="11.69921875" style="107" bestFit="1" customWidth="1"/>
    <col min="522" max="522" width="13.296875" style="107" customWidth="1"/>
    <col min="523" max="523" width="11.8984375" style="107" customWidth="1"/>
    <col min="524" max="524" width="12" style="107" customWidth="1"/>
    <col min="525" max="527" width="12.59765625" style="107" bestFit="1" customWidth="1"/>
    <col min="528" max="528" width="14" style="107" bestFit="1" customWidth="1"/>
    <col min="529" max="529" width="12.59765625" style="107" bestFit="1" customWidth="1"/>
    <col min="530" max="530" width="10.8984375" style="107" customWidth="1"/>
    <col min="531" max="531" width="5.09765625" style="107" customWidth="1"/>
    <col min="532" max="532" width="19.59765625" style="107" bestFit="1" customWidth="1"/>
    <col min="533" max="534" width="11.69921875" style="107" bestFit="1" customWidth="1"/>
    <col min="535" max="536" width="10.8984375" style="107" bestFit="1" customWidth="1"/>
    <col min="537" max="537" width="1.69921875" style="107" customWidth="1"/>
    <col min="538" max="538" width="6" style="107" customWidth="1"/>
    <col min="539" max="539" width="4.59765625" style="107" customWidth="1"/>
    <col min="540" max="540" width="7.8984375" style="107" customWidth="1"/>
    <col min="541" max="541" width="14" style="107" customWidth="1"/>
    <col min="542" max="542" width="11.09765625" style="107" customWidth="1"/>
    <col min="543" max="543" width="11" style="107" customWidth="1"/>
    <col min="544" max="544" width="9.69921875" style="107" customWidth="1"/>
    <col min="545" max="545" width="11.69921875" style="107" bestFit="1" customWidth="1"/>
    <col min="546" max="546" width="13.296875" style="107" customWidth="1"/>
    <col min="547" max="547" width="11.8984375" style="107" customWidth="1"/>
    <col min="548" max="548" width="12" style="107" customWidth="1"/>
    <col min="549" max="551" width="12.59765625" style="107" bestFit="1" customWidth="1"/>
    <col min="552" max="552" width="14" style="107" bestFit="1" customWidth="1"/>
    <col min="553" max="553" width="12.59765625" style="107" bestFit="1" customWidth="1"/>
    <col min="554" max="554" width="10.8984375" style="107" customWidth="1"/>
    <col min="555" max="555" width="5.09765625" style="107" customWidth="1"/>
    <col min="556" max="556" width="19.59765625" style="107" bestFit="1" customWidth="1"/>
    <col min="557" max="559" width="11.69921875" style="107" bestFit="1" customWidth="1"/>
    <col min="560" max="561" width="10.8984375" style="107" bestFit="1" customWidth="1"/>
    <col min="562" max="562" width="9.296875" style="107" bestFit="1" customWidth="1"/>
    <col min="563" max="768" width="9.09765625" style="107"/>
    <col min="769" max="769" width="2" style="107" customWidth="1"/>
    <col min="770" max="770" width="6" style="107" customWidth="1"/>
    <col min="771" max="771" width="4.59765625" style="107" customWidth="1"/>
    <col min="772" max="772" width="7.8984375" style="107" customWidth="1"/>
    <col min="773" max="773" width="14" style="107" customWidth="1"/>
    <col min="774" max="774" width="11.09765625" style="107" customWidth="1"/>
    <col min="775" max="775" width="11" style="107" customWidth="1"/>
    <col min="776" max="776" width="9.69921875" style="107" customWidth="1"/>
    <col min="777" max="777" width="11.69921875" style="107" bestFit="1" customWidth="1"/>
    <col min="778" max="778" width="13.296875" style="107" customWidth="1"/>
    <col min="779" max="779" width="11.8984375" style="107" customWidth="1"/>
    <col min="780" max="780" width="12" style="107" customWidth="1"/>
    <col min="781" max="783" width="12.59765625" style="107" bestFit="1" customWidth="1"/>
    <col min="784" max="784" width="14" style="107" bestFit="1" customWidth="1"/>
    <col min="785" max="785" width="12.59765625" style="107" bestFit="1" customWidth="1"/>
    <col min="786" max="786" width="10.8984375" style="107" customWidth="1"/>
    <col min="787" max="787" width="5.09765625" style="107" customWidth="1"/>
    <col min="788" max="788" width="19.59765625" style="107" bestFit="1" customWidth="1"/>
    <col min="789" max="790" width="11.69921875" style="107" bestFit="1" customWidth="1"/>
    <col min="791" max="792" width="10.8984375" style="107" bestFit="1" customWidth="1"/>
    <col min="793" max="793" width="1.69921875" style="107" customWidth="1"/>
    <col min="794" max="794" width="6" style="107" customWidth="1"/>
    <col min="795" max="795" width="4.59765625" style="107" customWidth="1"/>
    <col min="796" max="796" width="7.8984375" style="107" customWidth="1"/>
    <col min="797" max="797" width="14" style="107" customWidth="1"/>
    <col min="798" max="798" width="11.09765625" style="107" customWidth="1"/>
    <col min="799" max="799" width="11" style="107" customWidth="1"/>
    <col min="800" max="800" width="9.69921875" style="107" customWidth="1"/>
    <col min="801" max="801" width="11.69921875" style="107" bestFit="1" customWidth="1"/>
    <col min="802" max="802" width="13.296875" style="107" customWidth="1"/>
    <col min="803" max="803" width="11.8984375" style="107" customWidth="1"/>
    <col min="804" max="804" width="12" style="107" customWidth="1"/>
    <col min="805" max="807" width="12.59765625" style="107" bestFit="1" customWidth="1"/>
    <col min="808" max="808" width="14" style="107" bestFit="1" customWidth="1"/>
    <col min="809" max="809" width="12.59765625" style="107" bestFit="1" customWidth="1"/>
    <col min="810" max="810" width="10.8984375" style="107" customWidth="1"/>
    <col min="811" max="811" width="5.09765625" style="107" customWidth="1"/>
    <col min="812" max="812" width="19.59765625" style="107" bestFit="1" customWidth="1"/>
    <col min="813" max="815" width="11.69921875" style="107" bestFit="1" customWidth="1"/>
    <col min="816" max="817" width="10.8984375" style="107" bestFit="1" customWidth="1"/>
    <col min="818" max="818" width="9.296875" style="107" bestFit="1" customWidth="1"/>
    <col min="819" max="1024" width="9.09765625" style="107"/>
    <col min="1025" max="1025" width="2" style="107" customWidth="1"/>
    <col min="1026" max="1026" width="6" style="107" customWidth="1"/>
    <col min="1027" max="1027" width="4.59765625" style="107" customWidth="1"/>
    <col min="1028" max="1028" width="7.8984375" style="107" customWidth="1"/>
    <col min="1029" max="1029" width="14" style="107" customWidth="1"/>
    <col min="1030" max="1030" width="11.09765625" style="107" customWidth="1"/>
    <col min="1031" max="1031" width="11" style="107" customWidth="1"/>
    <col min="1032" max="1032" width="9.69921875" style="107" customWidth="1"/>
    <col min="1033" max="1033" width="11.69921875" style="107" bestFit="1" customWidth="1"/>
    <col min="1034" max="1034" width="13.296875" style="107" customWidth="1"/>
    <col min="1035" max="1035" width="11.8984375" style="107" customWidth="1"/>
    <col min="1036" max="1036" width="12" style="107" customWidth="1"/>
    <col min="1037" max="1039" width="12.59765625" style="107" bestFit="1" customWidth="1"/>
    <col min="1040" max="1040" width="14" style="107" bestFit="1" customWidth="1"/>
    <col min="1041" max="1041" width="12.59765625" style="107" bestFit="1" customWidth="1"/>
    <col min="1042" max="1042" width="10.8984375" style="107" customWidth="1"/>
    <col min="1043" max="1043" width="5.09765625" style="107" customWidth="1"/>
    <col min="1044" max="1044" width="19.59765625" style="107" bestFit="1" customWidth="1"/>
    <col min="1045" max="1046" width="11.69921875" style="107" bestFit="1" customWidth="1"/>
    <col min="1047" max="1048" width="10.8984375" style="107" bestFit="1" customWidth="1"/>
    <col min="1049" max="1049" width="1.69921875" style="107" customWidth="1"/>
    <col min="1050" max="1050" width="6" style="107" customWidth="1"/>
    <col min="1051" max="1051" width="4.59765625" style="107" customWidth="1"/>
    <col min="1052" max="1052" width="7.8984375" style="107" customWidth="1"/>
    <col min="1053" max="1053" width="14" style="107" customWidth="1"/>
    <col min="1054" max="1054" width="11.09765625" style="107" customWidth="1"/>
    <col min="1055" max="1055" width="11" style="107" customWidth="1"/>
    <col min="1056" max="1056" width="9.69921875" style="107" customWidth="1"/>
    <col min="1057" max="1057" width="11.69921875" style="107" bestFit="1" customWidth="1"/>
    <col min="1058" max="1058" width="13.296875" style="107" customWidth="1"/>
    <col min="1059" max="1059" width="11.8984375" style="107" customWidth="1"/>
    <col min="1060" max="1060" width="12" style="107" customWidth="1"/>
    <col min="1061" max="1063" width="12.59765625" style="107" bestFit="1" customWidth="1"/>
    <col min="1064" max="1064" width="14" style="107" bestFit="1" customWidth="1"/>
    <col min="1065" max="1065" width="12.59765625" style="107" bestFit="1" customWidth="1"/>
    <col min="1066" max="1066" width="10.8984375" style="107" customWidth="1"/>
    <col min="1067" max="1067" width="5.09765625" style="107" customWidth="1"/>
    <col min="1068" max="1068" width="19.59765625" style="107" bestFit="1" customWidth="1"/>
    <col min="1069" max="1071" width="11.69921875" style="107" bestFit="1" customWidth="1"/>
    <col min="1072" max="1073" width="10.8984375" style="107" bestFit="1" customWidth="1"/>
    <col min="1074" max="1074" width="9.296875" style="107" bestFit="1" customWidth="1"/>
    <col min="1075" max="1280" width="9.09765625" style="107"/>
    <col min="1281" max="1281" width="2" style="107" customWidth="1"/>
    <col min="1282" max="1282" width="6" style="107" customWidth="1"/>
    <col min="1283" max="1283" width="4.59765625" style="107" customWidth="1"/>
    <col min="1284" max="1284" width="7.8984375" style="107" customWidth="1"/>
    <col min="1285" max="1285" width="14" style="107" customWidth="1"/>
    <col min="1286" max="1286" width="11.09765625" style="107" customWidth="1"/>
    <col min="1287" max="1287" width="11" style="107" customWidth="1"/>
    <col min="1288" max="1288" width="9.69921875" style="107" customWidth="1"/>
    <col min="1289" max="1289" width="11.69921875" style="107" bestFit="1" customWidth="1"/>
    <col min="1290" max="1290" width="13.296875" style="107" customWidth="1"/>
    <col min="1291" max="1291" width="11.8984375" style="107" customWidth="1"/>
    <col min="1292" max="1292" width="12" style="107" customWidth="1"/>
    <col min="1293" max="1295" width="12.59765625" style="107" bestFit="1" customWidth="1"/>
    <col min="1296" max="1296" width="14" style="107" bestFit="1" customWidth="1"/>
    <col min="1297" max="1297" width="12.59765625" style="107" bestFit="1" customWidth="1"/>
    <col min="1298" max="1298" width="10.8984375" style="107" customWidth="1"/>
    <col min="1299" max="1299" width="5.09765625" style="107" customWidth="1"/>
    <col min="1300" max="1300" width="19.59765625" style="107" bestFit="1" customWidth="1"/>
    <col min="1301" max="1302" width="11.69921875" style="107" bestFit="1" customWidth="1"/>
    <col min="1303" max="1304" width="10.8984375" style="107" bestFit="1" customWidth="1"/>
    <col min="1305" max="1305" width="1.69921875" style="107" customWidth="1"/>
    <col min="1306" max="1306" width="6" style="107" customWidth="1"/>
    <col min="1307" max="1307" width="4.59765625" style="107" customWidth="1"/>
    <col min="1308" max="1308" width="7.8984375" style="107" customWidth="1"/>
    <col min="1309" max="1309" width="14" style="107" customWidth="1"/>
    <col min="1310" max="1310" width="11.09765625" style="107" customWidth="1"/>
    <col min="1311" max="1311" width="11" style="107" customWidth="1"/>
    <col min="1312" max="1312" width="9.69921875" style="107" customWidth="1"/>
    <col min="1313" max="1313" width="11.69921875" style="107" bestFit="1" customWidth="1"/>
    <col min="1314" max="1314" width="13.296875" style="107" customWidth="1"/>
    <col min="1315" max="1315" width="11.8984375" style="107" customWidth="1"/>
    <col min="1316" max="1316" width="12" style="107" customWidth="1"/>
    <col min="1317" max="1319" width="12.59765625" style="107" bestFit="1" customWidth="1"/>
    <col min="1320" max="1320" width="14" style="107" bestFit="1" customWidth="1"/>
    <col min="1321" max="1321" width="12.59765625" style="107" bestFit="1" customWidth="1"/>
    <col min="1322" max="1322" width="10.8984375" style="107" customWidth="1"/>
    <col min="1323" max="1323" width="5.09765625" style="107" customWidth="1"/>
    <col min="1324" max="1324" width="19.59765625" style="107" bestFit="1" customWidth="1"/>
    <col min="1325" max="1327" width="11.69921875" style="107" bestFit="1" customWidth="1"/>
    <col min="1328" max="1329" width="10.8984375" style="107" bestFit="1" customWidth="1"/>
    <col min="1330" max="1330" width="9.296875" style="107" bestFit="1" customWidth="1"/>
    <col min="1331" max="1536" width="9.09765625" style="107"/>
    <col min="1537" max="1537" width="2" style="107" customWidth="1"/>
    <col min="1538" max="1538" width="6" style="107" customWidth="1"/>
    <col min="1539" max="1539" width="4.59765625" style="107" customWidth="1"/>
    <col min="1540" max="1540" width="7.8984375" style="107" customWidth="1"/>
    <col min="1541" max="1541" width="14" style="107" customWidth="1"/>
    <col min="1542" max="1542" width="11.09765625" style="107" customWidth="1"/>
    <col min="1543" max="1543" width="11" style="107" customWidth="1"/>
    <col min="1544" max="1544" width="9.69921875" style="107" customWidth="1"/>
    <col min="1545" max="1545" width="11.69921875" style="107" bestFit="1" customWidth="1"/>
    <col min="1546" max="1546" width="13.296875" style="107" customWidth="1"/>
    <col min="1547" max="1547" width="11.8984375" style="107" customWidth="1"/>
    <col min="1548" max="1548" width="12" style="107" customWidth="1"/>
    <col min="1549" max="1551" width="12.59765625" style="107" bestFit="1" customWidth="1"/>
    <col min="1552" max="1552" width="14" style="107" bestFit="1" customWidth="1"/>
    <col min="1553" max="1553" width="12.59765625" style="107" bestFit="1" customWidth="1"/>
    <col min="1554" max="1554" width="10.8984375" style="107" customWidth="1"/>
    <col min="1555" max="1555" width="5.09765625" style="107" customWidth="1"/>
    <col min="1556" max="1556" width="19.59765625" style="107" bestFit="1" customWidth="1"/>
    <col min="1557" max="1558" width="11.69921875" style="107" bestFit="1" customWidth="1"/>
    <col min="1559" max="1560" width="10.8984375" style="107" bestFit="1" customWidth="1"/>
    <col min="1561" max="1561" width="1.69921875" style="107" customWidth="1"/>
    <col min="1562" max="1562" width="6" style="107" customWidth="1"/>
    <col min="1563" max="1563" width="4.59765625" style="107" customWidth="1"/>
    <col min="1564" max="1564" width="7.8984375" style="107" customWidth="1"/>
    <col min="1565" max="1565" width="14" style="107" customWidth="1"/>
    <col min="1566" max="1566" width="11.09765625" style="107" customWidth="1"/>
    <col min="1567" max="1567" width="11" style="107" customWidth="1"/>
    <col min="1568" max="1568" width="9.69921875" style="107" customWidth="1"/>
    <col min="1569" max="1569" width="11.69921875" style="107" bestFit="1" customWidth="1"/>
    <col min="1570" max="1570" width="13.296875" style="107" customWidth="1"/>
    <col min="1571" max="1571" width="11.8984375" style="107" customWidth="1"/>
    <col min="1572" max="1572" width="12" style="107" customWidth="1"/>
    <col min="1573" max="1575" width="12.59765625" style="107" bestFit="1" customWidth="1"/>
    <col min="1576" max="1576" width="14" style="107" bestFit="1" customWidth="1"/>
    <col min="1577" max="1577" width="12.59765625" style="107" bestFit="1" customWidth="1"/>
    <col min="1578" max="1578" width="10.8984375" style="107" customWidth="1"/>
    <col min="1579" max="1579" width="5.09765625" style="107" customWidth="1"/>
    <col min="1580" max="1580" width="19.59765625" style="107" bestFit="1" customWidth="1"/>
    <col min="1581" max="1583" width="11.69921875" style="107" bestFit="1" customWidth="1"/>
    <col min="1584" max="1585" width="10.8984375" style="107" bestFit="1" customWidth="1"/>
    <col min="1586" max="1586" width="9.296875" style="107" bestFit="1" customWidth="1"/>
    <col min="1587" max="1792" width="9.09765625" style="107"/>
    <col min="1793" max="1793" width="2" style="107" customWidth="1"/>
    <col min="1794" max="1794" width="6" style="107" customWidth="1"/>
    <col min="1795" max="1795" width="4.59765625" style="107" customWidth="1"/>
    <col min="1796" max="1796" width="7.8984375" style="107" customWidth="1"/>
    <col min="1797" max="1797" width="14" style="107" customWidth="1"/>
    <col min="1798" max="1798" width="11.09765625" style="107" customWidth="1"/>
    <col min="1799" max="1799" width="11" style="107" customWidth="1"/>
    <col min="1800" max="1800" width="9.69921875" style="107" customWidth="1"/>
    <col min="1801" max="1801" width="11.69921875" style="107" bestFit="1" customWidth="1"/>
    <col min="1802" max="1802" width="13.296875" style="107" customWidth="1"/>
    <col min="1803" max="1803" width="11.8984375" style="107" customWidth="1"/>
    <col min="1804" max="1804" width="12" style="107" customWidth="1"/>
    <col min="1805" max="1807" width="12.59765625" style="107" bestFit="1" customWidth="1"/>
    <col min="1808" max="1808" width="14" style="107" bestFit="1" customWidth="1"/>
    <col min="1809" max="1809" width="12.59765625" style="107" bestFit="1" customWidth="1"/>
    <col min="1810" max="1810" width="10.8984375" style="107" customWidth="1"/>
    <col min="1811" max="1811" width="5.09765625" style="107" customWidth="1"/>
    <col min="1812" max="1812" width="19.59765625" style="107" bestFit="1" customWidth="1"/>
    <col min="1813" max="1814" width="11.69921875" style="107" bestFit="1" customWidth="1"/>
    <col min="1815" max="1816" width="10.8984375" style="107" bestFit="1" customWidth="1"/>
    <col min="1817" max="1817" width="1.69921875" style="107" customWidth="1"/>
    <col min="1818" max="1818" width="6" style="107" customWidth="1"/>
    <col min="1819" max="1819" width="4.59765625" style="107" customWidth="1"/>
    <col min="1820" max="1820" width="7.8984375" style="107" customWidth="1"/>
    <col min="1821" max="1821" width="14" style="107" customWidth="1"/>
    <col min="1822" max="1822" width="11.09765625" style="107" customWidth="1"/>
    <col min="1823" max="1823" width="11" style="107" customWidth="1"/>
    <col min="1824" max="1824" width="9.69921875" style="107" customWidth="1"/>
    <col min="1825" max="1825" width="11.69921875" style="107" bestFit="1" customWidth="1"/>
    <col min="1826" max="1826" width="13.296875" style="107" customWidth="1"/>
    <col min="1827" max="1827" width="11.8984375" style="107" customWidth="1"/>
    <col min="1828" max="1828" width="12" style="107" customWidth="1"/>
    <col min="1829" max="1831" width="12.59765625" style="107" bestFit="1" customWidth="1"/>
    <col min="1832" max="1832" width="14" style="107" bestFit="1" customWidth="1"/>
    <col min="1833" max="1833" width="12.59765625" style="107" bestFit="1" customWidth="1"/>
    <col min="1834" max="1834" width="10.8984375" style="107" customWidth="1"/>
    <col min="1835" max="1835" width="5.09765625" style="107" customWidth="1"/>
    <col min="1836" max="1836" width="19.59765625" style="107" bestFit="1" customWidth="1"/>
    <col min="1837" max="1839" width="11.69921875" style="107" bestFit="1" customWidth="1"/>
    <col min="1840" max="1841" width="10.8984375" style="107" bestFit="1" customWidth="1"/>
    <col min="1842" max="1842" width="9.296875" style="107" bestFit="1" customWidth="1"/>
    <col min="1843" max="2048" width="9.09765625" style="107"/>
    <col min="2049" max="2049" width="2" style="107" customWidth="1"/>
    <col min="2050" max="2050" width="6" style="107" customWidth="1"/>
    <col min="2051" max="2051" width="4.59765625" style="107" customWidth="1"/>
    <col min="2052" max="2052" width="7.8984375" style="107" customWidth="1"/>
    <col min="2053" max="2053" width="14" style="107" customWidth="1"/>
    <col min="2054" max="2054" width="11.09765625" style="107" customWidth="1"/>
    <col min="2055" max="2055" width="11" style="107" customWidth="1"/>
    <col min="2056" max="2056" width="9.69921875" style="107" customWidth="1"/>
    <col min="2057" max="2057" width="11.69921875" style="107" bestFit="1" customWidth="1"/>
    <col min="2058" max="2058" width="13.296875" style="107" customWidth="1"/>
    <col min="2059" max="2059" width="11.8984375" style="107" customWidth="1"/>
    <col min="2060" max="2060" width="12" style="107" customWidth="1"/>
    <col min="2061" max="2063" width="12.59765625" style="107" bestFit="1" customWidth="1"/>
    <col min="2064" max="2064" width="14" style="107" bestFit="1" customWidth="1"/>
    <col min="2065" max="2065" width="12.59765625" style="107" bestFit="1" customWidth="1"/>
    <col min="2066" max="2066" width="10.8984375" style="107" customWidth="1"/>
    <col min="2067" max="2067" width="5.09765625" style="107" customWidth="1"/>
    <col min="2068" max="2068" width="19.59765625" style="107" bestFit="1" customWidth="1"/>
    <col min="2069" max="2070" width="11.69921875" style="107" bestFit="1" customWidth="1"/>
    <col min="2071" max="2072" width="10.8984375" style="107" bestFit="1" customWidth="1"/>
    <col min="2073" max="2073" width="1.69921875" style="107" customWidth="1"/>
    <col min="2074" max="2074" width="6" style="107" customWidth="1"/>
    <col min="2075" max="2075" width="4.59765625" style="107" customWidth="1"/>
    <col min="2076" max="2076" width="7.8984375" style="107" customWidth="1"/>
    <col min="2077" max="2077" width="14" style="107" customWidth="1"/>
    <col min="2078" max="2078" width="11.09765625" style="107" customWidth="1"/>
    <col min="2079" max="2079" width="11" style="107" customWidth="1"/>
    <col min="2080" max="2080" width="9.69921875" style="107" customWidth="1"/>
    <col min="2081" max="2081" width="11.69921875" style="107" bestFit="1" customWidth="1"/>
    <col min="2082" max="2082" width="13.296875" style="107" customWidth="1"/>
    <col min="2083" max="2083" width="11.8984375" style="107" customWidth="1"/>
    <col min="2084" max="2084" width="12" style="107" customWidth="1"/>
    <col min="2085" max="2087" width="12.59765625" style="107" bestFit="1" customWidth="1"/>
    <col min="2088" max="2088" width="14" style="107" bestFit="1" customWidth="1"/>
    <col min="2089" max="2089" width="12.59765625" style="107" bestFit="1" customWidth="1"/>
    <col min="2090" max="2090" width="10.8984375" style="107" customWidth="1"/>
    <col min="2091" max="2091" width="5.09765625" style="107" customWidth="1"/>
    <col min="2092" max="2092" width="19.59765625" style="107" bestFit="1" customWidth="1"/>
    <col min="2093" max="2095" width="11.69921875" style="107" bestFit="1" customWidth="1"/>
    <col min="2096" max="2097" width="10.8984375" style="107" bestFit="1" customWidth="1"/>
    <col min="2098" max="2098" width="9.296875" style="107" bestFit="1" customWidth="1"/>
    <col min="2099" max="2304" width="9.09765625" style="107"/>
    <col min="2305" max="2305" width="2" style="107" customWidth="1"/>
    <col min="2306" max="2306" width="6" style="107" customWidth="1"/>
    <col min="2307" max="2307" width="4.59765625" style="107" customWidth="1"/>
    <col min="2308" max="2308" width="7.8984375" style="107" customWidth="1"/>
    <col min="2309" max="2309" width="14" style="107" customWidth="1"/>
    <col min="2310" max="2310" width="11.09765625" style="107" customWidth="1"/>
    <col min="2311" max="2311" width="11" style="107" customWidth="1"/>
    <col min="2312" max="2312" width="9.69921875" style="107" customWidth="1"/>
    <col min="2313" max="2313" width="11.69921875" style="107" bestFit="1" customWidth="1"/>
    <col min="2314" max="2314" width="13.296875" style="107" customWidth="1"/>
    <col min="2315" max="2315" width="11.8984375" style="107" customWidth="1"/>
    <col min="2316" max="2316" width="12" style="107" customWidth="1"/>
    <col min="2317" max="2319" width="12.59765625" style="107" bestFit="1" customWidth="1"/>
    <col min="2320" max="2320" width="14" style="107" bestFit="1" customWidth="1"/>
    <col min="2321" max="2321" width="12.59765625" style="107" bestFit="1" customWidth="1"/>
    <col min="2322" max="2322" width="10.8984375" style="107" customWidth="1"/>
    <col min="2323" max="2323" width="5.09765625" style="107" customWidth="1"/>
    <col min="2324" max="2324" width="19.59765625" style="107" bestFit="1" customWidth="1"/>
    <col min="2325" max="2326" width="11.69921875" style="107" bestFit="1" customWidth="1"/>
    <col min="2327" max="2328" width="10.8984375" style="107" bestFit="1" customWidth="1"/>
    <col min="2329" max="2329" width="1.69921875" style="107" customWidth="1"/>
    <col min="2330" max="2330" width="6" style="107" customWidth="1"/>
    <col min="2331" max="2331" width="4.59765625" style="107" customWidth="1"/>
    <col min="2332" max="2332" width="7.8984375" style="107" customWidth="1"/>
    <col min="2333" max="2333" width="14" style="107" customWidth="1"/>
    <col min="2334" max="2334" width="11.09765625" style="107" customWidth="1"/>
    <col min="2335" max="2335" width="11" style="107" customWidth="1"/>
    <col min="2336" max="2336" width="9.69921875" style="107" customWidth="1"/>
    <col min="2337" max="2337" width="11.69921875" style="107" bestFit="1" customWidth="1"/>
    <col min="2338" max="2338" width="13.296875" style="107" customWidth="1"/>
    <col min="2339" max="2339" width="11.8984375" style="107" customWidth="1"/>
    <col min="2340" max="2340" width="12" style="107" customWidth="1"/>
    <col min="2341" max="2343" width="12.59765625" style="107" bestFit="1" customWidth="1"/>
    <col min="2344" max="2344" width="14" style="107" bestFit="1" customWidth="1"/>
    <col min="2345" max="2345" width="12.59765625" style="107" bestFit="1" customWidth="1"/>
    <col min="2346" max="2346" width="10.8984375" style="107" customWidth="1"/>
    <col min="2347" max="2347" width="5.09765625" style="107" customWidth="1"/>
    <col min="2348" max="2348" width="19.59765625" style="107" bestFit="1" customWidth="1"/>
    <col min="2349" max="2351" width="11.69921875" style="107" bestFit="1" customWidth="1"/>
    <col min="2352" max="2353" width="10.8984375" style="107" bestFit="1" customWidth="1"/>
    <col min="2354" max="2354" width="9.296875" style="107" bestFit="1" customWidth="1"/>
    <col min="2355" max="2560" width="9.09765625" style="107"/>
    <col min="2561" max="2561" width="2" style="107" customWidth="1"/>
    <col min="2562" max="2562" width="6" style="107" customWidth="1"/>
    <col min="2563" max="2563" width="4.59765625" style="107" customWidth="1"/>
    <col min="2564" max="2564" width="7.8984375" style="107" customWidth="1"/>
    <col min="2565" max="2565" width="14" style="107" customWidth="1"/>
    <col min="2566" max="2566" width="11.09765625" style="107" customWidth="1"/>
    <col min="2567" max="2567" width="11" style="107" customWidth="1"/>
    <col min="2568" max="2568" width="9.69921875" style="107" customWidth="1"/>
    <col min="2569" max="2569" width="11.69921875" style="107" bestFit="1" customWidth="1"/>
    <col min="2570" max="2570" width="13.296875" style="107" customWidth="1"/>
    <col min="2571" max="2571" width="11.8984375" style="107" customWidth="1"/>
    <col min="2572" max="2572" width="12" style="107" customWidth="1"/>
    <col min="2573" max="2575" width="12.59765625" style="107" bestFit="1" customWidth="1"/>
    <col min="2576" max="2576" width="14" style="107" bestFit="1" customWidth="1"/>
    <col min="2577" max="2577" width="12.59765625" style="107" bestFit="1" customWidth="1"/>
    <col min="2578" max="2578" width="10.8984375" style="107" customWidth="1"/>
    <col min="2579" max="2579" width="5.09765625" style="107" customWidth="1"/>
    <col min="2580" max="2580" width="19.59765625" style="107" bestFit="1" customWidth="1"/>
    <col min="2581" max="2582" width="11.69921875" style="107" bestFit="1" customWidth="1"/>
    <col min="2583" max="2584" width="10.8984375" style="107" bestFit="1" customWidth="1"/>
    <col min="2585" max="2585" width="1.69921875" style="107" customWidth="1"/>
    <col min="2586" max="2586" width="6" style="107" customWidth="1"/>
    <col min="2587" max="2587" width="4.59765625" style="107" customWidth="1"/>
    <col min="2588" max="2588" width="7.8984375" style="107" customWidth="1"/>
    <col min="2589" max="2589" width="14" style="107" customWidth="1"/>
    <col min="2590" max="2590" width="11.09765625" style="107" customWidth="1"/>
    <col min="2591" max="2591" width="11" style="107" customWidth="1"/>
    <col min="2592" max="2592" width="9.69921875" style="107" customWidth="1"/>
    <col min="2593" max="2593" width="11.69921875" style="107" bestFit="1" customWidth="1"/>
    <col min="2594" max="2594" width="13.296875" style="107" customWidth="1"/>
    <col min="2595" max="2595" width="11.8984375" style="107" customWidth="1"/>
    <col min="2596" max="2596" width="12" style="107" customWidth="1"/>
    <col min="2597" max="2599" width="12.59765625" style="107" bestFit="1" customWidth="1"/>
    <col min="2600" max="2600" width="14" style="107" bestFit="1" customWidth="1"/>
    <col min="2601" max="2601" width="12.59765625" style="107" bestFit="1" customWidth="1"/>
    <col min="2602" max="2602" width="10.8984375" style="107" customWidth="1"/>
    <col min="2603" max="2603" width="5.09765625" style="107" customWidth="1"/>
    <col min="2604" max="2604" width="19.59765625" style="107" bestFit="1" customWidth="1"/>
    <col min="2605" max="2607" width="11.69921875" style="107" bestFit="1" customWidth="1"/>
    <col min="2608" max="2609" width="10.8984375" style="107" bestFit="1" customWidth="1"/>
    <col min="2610" max="2610" width="9.296875" style="107" bestFit="1" customWidth="1"/>
    <col min="2611" max="2816" width="9.09765625" style="107"/>
    <col min="2817" max="2817" width="2" style="107" customWidth="1"/>
    <col min="2818" max="2818" width="6" style="107" customWidth="1"/>
    <col min="2819" max="2819" width="4.59765625" style="107" customWidth="1"/>
    <col min="2820" max="2820" width="7.8984375" style="107" customWidth="1"/>
    <col min="2821" max="2821" width="14" style="107" customWidth="1"/>
    <col min="2822" max="2822" width="11.09765625" style="107" customWidth="1"/>
    <col min="2823" max="2823" width="11" style="107" customWidth="1"/>
    <col min="2824" max="2824" width="9.69921875" style="107" customWidth="1"/>
    <col min="2825" max="2825" width="11.69921875" style="107" bestFit="1" customWidth="1"/>
    <col min="2826" max="2826" width="13.296875" style="107" customWidth="1"/>
    <col min="2827" max="2827" width="11.8984375" style="107" customWidth="1"/>
    <col min="2828" max="2828" width="12" style="107" customWidth="1"/>
    <col min="2829" max="2831" width="12.59765625" style="107" bestFit="1" customWidth="1"/>
    <col min="2832" max="2832" width="14" style="107" bestFit="1" customWidth="1"/>
    <col min="2833" max="2833" width="12.59765625" style="107" bestFit="1" customWidth="1"/>
    <col min="2834" max="2834" width="10.8984375" style="107" customWidth="1"/>
    <col min="2835" max="2835" width="5.09765625" style="107" customWidth="1"/>
    <col min="2836" max="2836" width="19.59765625" style="107" bestFit="1" customWidth="1"/>
    <col min="2837" max="2838" width="11.69921875" style="107" bestFit="1" customWidth="1"/>
    <col min="2839" max="2840" width="10.8984375" style="107" bestFit="1" customWidth="1"/>
    <col min="2841" max="2841" width="1.69921875" style="107" customWidth="1"/>
    <col min="2842" max="2842" width="6" style="107" customWidth="1"/>
    <col min="2843" max="2843" width="4.59765625" style="107" customWidth="1"/>
    <col min="2844" max="2844" width="7.8984375" style="107" customWidth="1"/>
    <col min="2845" max="2845" width="14" style="107" customWidth="1"/>
    <col min="2846" max="2846" width="11.09765625" style="107" customWidth="1"/>
    <col min="2847" max="2847" width="11" style="107" customWidth="1"/>
    <col min="2848" max="2848" width="9.69921875" style="107" customWidth="1"/>
    <col min="2849" max="2849" width="11.69921875" style="107" bestFit="1" customWidth="1"/>
    <col min="2850" max="2850" width="13.296875" style="107" customWidth="1"/>
    <col min="2851" max="2851" width="11.8984375" style="107" customWidth="1"/>
    <col min="2852" max="2852" width="12" style="107" customWidth="1"/>
    <col min="2853" max="2855" width="12.59765625" style="107" bestFit="1" customWidth="1"/>
    <col min="2856" max="2856" width="14" style="107" bestFit="1" customWidth="1"/>
    <col min="2857" max="2857" width="12.59765625" style="107" bestFit="1" customWidth="1"/>
    <col min="2858" max="2858" width="10.8984375" style="107" customWidth="1"/>
    <col min="2859" max="2859" width="5.09765625" style="107" customWidth="1"/>
    <col min="2860" max="2860" width="19.59765625" style="107" bestFit="1" customWidth="1"/>
    <col min="2861" max="2863" width="11.69921875" style="107" bestFit="1" customWidth="1"/>
    <col min="2864" max="2865" width="10.8984375" style="107" bestFit="1" customWidth="1"/>
    <col min="2866" max="2866" width="9.296875" style="107" bestFit="1" customWidth="1"/>
    <col min="2867" max="3072" width="9.09765625" style="107"/>
    <col min="3073" max="3073" width="2" style="107" customWidth="1"/>
    <col min="3074" max="3074" width="6" style="107" customWidth="1"/>
    <col min="3075" max="3075" width="4.59765625" style="107" customWidth="1"/>
    <col min="3076" max="3076" width="7.8984375" style="107" customWidth="1"/>
    <col min="3077" max="3077" width="14" style="107" customWidth="1"/>
    <col min="3078" max="3078" width="11.09765625" style="107" customWidth="1"/>
    <col min="3079" max="3079" width="11" style="107" customWidth="1"/>
    <col min="3080" max="3080" width="9.69921875" style="107" customWidth="1"/>
    <col min="3081" max="3081" width="11.69921875" style="107" bestFit="1" customWidth="1"/>
    <col min="3082" max="3082" width="13.296875" style="107" customWidth="1"/>
    <col min="3083" max="3083" width="11.8984375" style="107" customWidth="1"/>
    <col min="3084" max="3084" width="12" style="107" customWidth="1"/>
    <col min="3085" max="3087" width="12.59765625" style="107" bestFit="1" customWidth="1"/>
    <col min="3088" max="3088" width="14" style="107" bestFit="1" customWidth="1"/>
    <col min="3089" max="3089" width="12.59765625" style="107" bestFit="1" customWidth="1"/>
    <col min="3090" max="3090" width="10.8984375" style="107" customWidth="1"/>
    <col min="3091" max="3091" width="5.09765625" style="107" customWidth="1"/>
    <col min="3092" max="3092" width="19.59765625" style="107" bestFit="1" customWidth="1"/>
    <col min="3093" max="3094" width="11.69921875" style="107" bestFit="1" customWidth="1"/>
    <col min="3095" max="3096" width="10.8984375" style="107" bestFit="1" customWidth="1"/>
    <col min="3097" max="3097" width="1.69921875" style="107" customWidth="1"/>
    <col min="3098" max="3098" width="6" style="107" customWidth="1"/>
    <col min="3099" max="3099" width="4.59765625" style="107" customWidth="1"/>
    <col min="3100" max="3100" width="7.8984375" style="107" customWidth="1"/>
    <col min="3101" max="3101" width="14" style="107" customWidth="1"/>
    <col min="3102" max="3102" width="11.09765625" style="107" customWidth="1"/>
    <col min="3103" max="3103" width="11" style="107" customWidth="1"/>
    <col min="3104" max="3104" width="9.69921875" style="107" customWidth="1"/>
    <col min="3105" max="3105" width="11.69921875" style="107" bestFit="1" customWidth="1"/>
    <col min="3106" max="3106" width="13.296875" style="107" customWidth="1"/>
    <col min="3107" max="3107" width="11.8984375" style="107" customWidth="1"/>
    <col min="3108" max="3108" width="12" style="107" customWidth="1"/>
    <col min="3109" max="3111" width="12.59765625" style="107" bestFit="1" customWidth="1"/>
    <col min="3112" max="3112" width="14" style="107" bestFit="1" customWidth="1"/>
    <col min="3113" max="3113" width="12.59765625" style="107" bestFit="1" customWidth="1"/>
    <col min="3114" max="3114" width="10.8984375" style="107" customWidth="1"/>
    <col min="3115" max="3115" width="5.09765625" style="107" customWidth="1"/>
    <col min="3116" max="3116" width="19.59765625" style="107" bestFit="1" customWidth="1"/>
    <col min="3117" max="3119" width="11.69921875" style="107" bestFit="1" customWidth="1"/>
    <col min="3120" max="3121" width="10.8984375" style="107" bestFit="1" customWidth="1"/>
    <col min="3122" max="3122" width="9.296875" style="107" bestFit="1" customWidth="1"/>
    <col min="3123" max="3328" width="9.09765625" style="107"/>
    <col min="3329" max="3329" width="2" style="107" customWidth="1"/>
    <col min="3330" max="3330" width="6" style="107" customWidth="1"/>
    <col min="3331" max="3331" width="4.59765625" style="107" customWidth="1"/>
    <col min="3332" max="3332" width="7.8984375" style="107" customWidth="1"/>
    <col min="3333" max="3333" width="14" style="107" customWidth="1"/>
    <col min="3334" max="3334" width="11.09765625" style="107" customWidth="1"/>
    <col min="3335" max="3335" width="11" style="107" customWidth="1"/>
    <col min="3336" max="3336" width="9.69921875" style="107" customWidth="1"/>
    <col min="3337" max="3337" width="11.69921875" style="107" bestFit="1" customWidth="1"/>
    <col min="3338" max="3338" width="13.296875" style="107" customWidth="1"/>
    <col min="3339" max="3339" width="11.8984375" style="107" customWidth="1"/>
    <col min="3340" max="3340" width="12" style="107" customWidth="1"/>
    <col min="3341" max="3343" width="12.59765625" style="107" bestFit="1" customWidth="1"/>
    <col min="3344" max="3344" width="14" style="107" bestFit="1" customWidth="1"/>
    <col min="3345" max="3345" width="12.59765625" style="107" bestFit="1" customWidth="1"/>
    <col min="3346" max="3346" width="10.8984375" style="107" customWidth="1"/>
    <col min="3347" max="3347" width="5.09765625" style="107" customWidth="1"/>
    <col min="3348" max="3348" width="19.59765625" style="107" bestFit="1" customWidth="1"/>
    <col min="3349" max="3350" width="11.69921875" style="107" bestFit="1" customWidth="1"/>
    <col min="3351" max="3352" width="10.8984375" style="107" bestFit="1" customWidth="1"/>
    <col min="3353" max="3353" width="1.69921875" style="107" customWidth="1"/>
    <col min="3354" max="3354" width="6" style="107" customWidth="1"/>
    <col min="3355" max="3355" width="4.59765625" style="107" customWidth="1"/>
    <col min="3356" max="3356" width="7.8984375" style="107" customWidth="1"/>
    <col min="3357" max="3357" width="14" style="107" customWidth="1"/>
    <col min="3358" max="3358" width="11.09765625" style="107" customWidth="1"/>
    <col min="3359" max="3359" width="11" style="107" customWidth="1"/>
    <col min="3360" max="3360" width="9.69921875" style="107" customWidth="1"/>
    <col min="3361" max="3361" width="11.69921875" style="107" bestFit="1" customWidth="1"/>
    <col min="3362" max="3362" width="13.296875" style="107" customWidth="1"/>
    <col min="3363" max="3363" width="11.8984375" style="107" customWidth="1"/>
    <col min="3364" max="3364" width="12" style="107" customWidth="1"/>
    <col min="3365" max="3367" width="12.59765625" style="107" bestFit="1" customWidth="1"/>
    <col min="3368" max="3368" width="14" style="107" bestFit="1" customWidth="1"/>
    <col min="3369" max="3369" width="12.59765625" style="107" bestFit="1" customWidth="1"/>
    <col min="3370" max="3370" width="10.8984375" style="107" customWidth="1"/>
    <col min="3371" max="3371" width="5.09765625" style="107" customWidth="1"/>
    <col min="3372" max="3372" width="19.59765625" style="107" bestFit="1" customWidth="1"/>
    <col min="3373" max="3375" width="11.69921875" style="107" bestFit="1" customWidth="1"/>
    <col min="3376" max="3377" width="10.8984375" style="107" bestFit="1" customWidth="1"/>
    <col min="3378" max="3378" width="9.296875" style="107" bestFit="1" customWidth="1"/>
    <col min="3379" max="3584" width="9.09765625" style="107"/>
    <col min="3585" max="3585" width="2" style="107" customWidth="1"/>
    <col min="3586" max="3586" width="6" style="107" customWidth="1"/>
    <col min="3587" max="3587" width="4.59765625" style="107" customWidth="1"/>
    <col min="3588" max="3588" width="7.8984375" style="107" customWidth="1"/>
    <col min="3589" max="3589" width="14" style="107" customWidth="1"/>
    <col min="3590" max="3590" width="11.09765625" style="107" customWidth="1"/>
    <col min="3591" max="3591" width="11" style="107" customWidth="1"/>
    <col min="3592" max="3592" width="9.69921875" style="107" customWidth="1"/>
    <col min="3593" max="3593" width="11.69921875" style="107" bestFit="1" customWidth="1"/>
    <col min="3594" max="3594" width="13.296875" style="107" customWidth="1"/>
    <col min="3595" max="3595" width="11.8984375" style="107" customWidth="1"/>
    <col min="3596" max="3596" width="12" style="107" customWidth="1"/>
    <col min="3597" max="3599" width="12.59765625" style="107" bestFit="1" customWidth="1"/>
    <col min="3600" max="3600" width="14" style="107" bestFit="1" customWidth="1"/>
    <col min="3601" max="3601" width="12.59765625" style="107" bestFit="1" customWidth="1"/>
    <col min="3602" max="3602" width="10.8984375" style="107" customWidth="1"/>
    <col min="3603" max="3603" width="5.09765625" style="107" customWidth="1"/>
    <col min="3604" max="3604" width="19.59765625" style="107" bestFit="1" customWidth="1"/>
    <col min="3605" max="3606" width="11.69921875" style="107" bestFit="1" customWidth="1"/>
    <col min="3607" max="3608" width="10.8984375" style="107" bestFit="1" customWidth="1"/>
    <col min="3609" max="3609" width="1.69921875" style="107" customWidth="1"/>
    <col min="3610" max="3610" width="6" style="107" customWidth="1"/>
    <col min="3611" max="3611" width="4.59765625" style="107" customWidth="1"/>
    <col min="3612" max="3612" width="7.8984375" style="107" customWidth="1"/>
    <col min="3613" max="3613" width="14" style="107" customWidth="1"/>
    <col min="3614" max="3614" width="11.09765625" style="107" customWidth="1"/>
    <col min="3615" max="3615" width="11" style="107" customWidth="1"/>
    <col min="3616" max="3616" width="9.69921875" style="107" customWidth="1"/>
    <col min="3617" max="3617" width="11.69921875" style="107" bestFit="1" customWidth="1"/>
    <col min="3618" max="3618" width="13.296875" style="107" customWidth="1"/>
    <col min="3619" max="3619" width="11.8984375" style="107" customWidth="1"/>
    <col min="3620" max="3620" width="12" style="107" customWidth="1"/>
    <col min="3621" max="3623" width="12.59765625" style="107" bestFit="1" customWidth="1"/>
    <col min="3624" max="3624" width="14" style="107" bestFit="1" customWidth="1"/>
    <col min="3625" max="3625" width="12.59765625" style="107" bestFit="1" customWidth="1"/>
    <col min="3626" max="3626" width="10.8984375" style="107" customWidth="1"/>
    <col min="3627" max="3627" width="5.09765625" style="107" customWidth="1"/>
    <col min="3628" max="3628" width="19.59765625" style="107" bestFit="1" customWidth="1"/>
    <col min="3629" max="3631" width="11.69921875" style="107" bestFit="1" customWidth="1"/>
    <col min="3632" max="3633" width="10.8984375" style="107" bestFit="1" customWidth="1"/>
    <col min="3634" max="3634" width="9.296875" style="107" bestFit="1" customWidth="1"/>
    <col min="3635" max="3840" width="9.09765625" style="107"/>
    <col min="3841" max="3841" width="2" style="107" customWidth="1"/>
    <col min="3842" max="3842" width="6" style="107" customWidth="1"/>
    <col min="3843" max="3843" width="4.59765625" style="107" customWidth="1"/>
    <col min="3844" max="3844" width="7.8984375" style="107" customWidth="1"/>
    <col min="3845" max="3845" width="14" style="107" customWidth="1"/>
    <col min="3846" max="3846" width="11.09765625" style="107" customWidth="1"/>
    <col min="3847" max="3847" width="11" style="107" customWidth="1"/>
    <col min="3848" max="3848" width="9.69921875" style="107" customWidth="1"/>
    <col min="3849" max="3849" width="11.69921875" style="107" bestFit="1" customWidth="1"/>
    <col min="3850" max="3850" width="13.296875" style="107" customWidth="1"/>
    <col min="3851" max="3851" width="11.8984375" style="107" customWidth="1"/>
    <col min="3852" max="3852" width="12" style="107" customWidth="1"/>
    <col min="3853" max="3855" width="12.59765625" style="107" bestFit="1" customWidth="1"/>
    <col min="3856" max="3856" width="14" style="107" bestFit="1" customWidth="1"/>
    <col min="3857" max="3857" width="12.59765625" style="107" bestFit="1" customWidth="1"/>
    <col min="3858" max="3858" width="10.8984375" style="107" customWidth="1"/>
    <col min="3859" max="3859" width="5.09765625" style="107" customWidth="1"/>
    <col min="3860" max="3860" width="19.59765625" style="107" bestFit="1" customWidth="1"/>
    <col min="3861" max="3862" width="11.69921875" style="107" bestFit="1" customWidth="1"/>
    <col min="3863" max="3864" width="10.8984375" style="107" bestFit="1" customWidth="1"/>
    <col min="3865" max="3865" width="1.69921875" style="107" customWidth="1"/>
    <col min="3866" max="3866" width="6" style="107" customWidth="1"/>
    <col min="3867" max="3867" width="4.59765625" style="107" customWidth="1"/>
    <col min="3868" max="3868" width="7.8984375" style="107" customWidth="1"/>
    <col min="3869" max="3869" width="14" style="107" customWidth="1"/>
    <col min="3870" max="3870" width="11.09765625" style="107" customWidth="1"/>
    <col min="3871" max="3871" width="11" style="107" customWidth="1"/>
    <col min="3872" max="3872" width="9.69921875" style="107" customWidth="1"/>
    <col min="3873" max="3873" width="11.69921875" style="107" bestFit="1" customWidth="1"/>
    <col min="3874" max="3874" width="13.296875" style="107" customWidth="1"/>
    <col min="3875" max="3875" width="11.8984375" style="107" customWidth="1"/>
    <col min="3876" max="3876" width="12" style="107" customWidth="1"/>
    <col min="3877" max="3879" width="12.59765625" style="107" bestFit="1" customWidth="1"/>
    <col min="3880" max="3880" width="14" style="107" bestFit="1" customWidth="1"/>
    <col min="3881" max="3881" width="12.59765625" style="107" bestFit="1" customWidth="1"/>
    <col min="3882" max="3882" width="10.8984375" style="107" customWidth="1"/>
    <col min="3883" max="3883" width="5.09765625" style="107" customWidth="1"/>
    <col min="3884" max="3884" width="19.59765625" style="107" bestFit="1" customWidth="1"/>
    <col min="3885" max="3887" width="11.69921875" style="107" bestFit="1" customWidth="1"/>
    <col min="3888" max="3889" width="10.8984375" style="107" bestFit="1" customWidth="1"/>
    <col min="3890" max="3890" width="9.296875" style="107" bestFit="1" customWidth="1"/>
    <col min="3891" max="4096" width="9.09765625" style="107"/>
    <col min="4097" max="4097" width="2" style="107" customWidth="1"/>
    <col min="4098" max="4098" width="6" style="107" customWidth="1"/>
    <col min="4099" max="4099" width="4.59765625" style="107" customWidth="1"/>
    <col min="4100" max="4100" width="7.8984375" style="107" customWidth="1"/>
    <col min="4101" max="4101" width="14" style="107" customWidth="1"/>
    <col min="4102" max="4102" width="11.09765625" style="107" customWidth="1"/>
    <col min="4103" max="4103" width="11" style="107" customWidth="1"/>
    <col min="4104" max="4104" width="9.69921875" style="107" customWidth="1"/>
    <col min="4105" max="4105" width="11.69921875" style="107" bestFit="1" customWidth="1"/>
    <col min="4106" max="4106" width="13.296875" style="107" customWidth="1"/>
    <col min="4107" max="4107" width="11.8984375" style="107" customWidth="1"/>
    <col min="4108" max="4108" width="12" style="107" customWidth="1"/>
    <col min="4109" max="4111" width="12.59765625" style="107" bestFit="1" customWidth="1"/>
    <col min="4112" max="4112" width="14" style="107" bestFit="1" customWidth="1"/>
    <col min="4113" max="4113" width="12.59765625" style="107" bestFit="1" customWidth="1"/>
    <col min="4114" max="4114" width="10.8984375" style="107" customWidth="1"/>
    <col min="4115" max="4115" width="5.09765625" style="107" customWidth="1"/>
    <col min="4116" max="4116" width="19.59765625" style="107" bestFit="1" customWidth="1"/>
    <col min="4117" max="4118" width="11.69921875" style="107" bestFit="1" customWidth="1"/>
    <col min="4119" max="4120" width="10.8984375" style="107" bestFit="1" customWidth="1"/>
    <col min="4121" max="4121" width="1.69921875" style="107" customWidth="1"/>
    <col min="4122" max="4122" width="6" style="107" customWidth="1"/>
    <col min="4123" max="4123" width="4.59765625" style="107" customWidth="1"/>
    <col min="4124" max="4124" width="7.8984375" style="107" customWidth="1"/>
    <col min="4125" max="4125" width="14" style="107" customWidth="1"/>
    <col min="4126" max="4126" width="11.09765625" style="107" customWidth="1"/>
    <col min="4127" max="4127" width="11" style="107" customWidth="1"/>
    <col min="4128" max="4128" width="9.69921875" style="107" customWidth="1"/>
    <col min="4129" max="4129" width="11.69921875" style="107" bestFit="1" customWidth="1"/>
    <col min="4130" max="4130" width="13.296875" style="107" customWidth="1"/>
    <col min="4131" max="4131" width="11.8984375" style="107" customWidth="1"/>
    <col min="4132" max="4132" width="12" style="107" customWidth="1"/>
    <col min="4133" max="4135" width="12.59765625" style="107" bestFit="1" customWidth="1"/>
    <col min="4136" max="4136" width="14" style="107" bestFit="1" customWidth="1"/>
    <col min="4137" max="4137" width="12.59765625" style="107" bestFit="1" customWidth="1"/>
    <col min="4138" max="4138" width="10.8984375" style="107" customWidth="1"/>
    <col min="4139" max="4139" width="5.09765625" style="107" customWidth="1"/>
    <col min="4140" max="4140" width="19.59765625" style="107" bestFit="1" customWidth="1"/>
    <col min="4141" max="4143" width="11.69921875" style="107" bestFit="1" customWidth="1"/>
    <col min="4144" max="4145" width="10.8984375" style="107" bestFit="1" customWidth="1"/>
    <col min="4146" max="4146" width="9.296875" style="107" bestFit="1" customWidth="1"/>
    <col min="4147" max="4352" width="9.09765625" style="107"/>
    <col min="4353" max="4353" width="2" style="107" customWidth="1"/>
    <col min="4354" max="4354" width="6" style="107" customWidth="1"/>
    <col min="4355" max="4355" width="4.59765625" style="107" customWidth="1"/>
    <col min="4356" max="4356" width="7.8984375" style="107" customWidth="1"/>
    <col min="4357" max="4357" width="14" style="107" customWidth="1"/>
    <col min="4358" max="4358" width="11.09765625" style="107" customWidth="1"/>
    <col min="4359" max="4359" width="11" style="107" customWidth="1"/>
    <col min="4360" max="4360" width="9.69921875" style="107" customWidth="1"/>
    <col min="4361" max="4361" width="11.69921875" style="107" bestFit="1" customWidth="1"/>
    <col min="4362" max="4362" width="13.296875" style="107" customWidth="1"/>
    <col min="4363" max="4363" width="11.8984375" style="107" customWidth="1"/>
    <col min="4364" max="4364" width="12" style="107" customWidth="1"/>
    <col min="4365" max="4367" width="12.59765625" style="107" bestFit="1" customWidth="1"/>
    <col min="4368" max="4368" width="14" style="107" bestFit="1" customWidth="1"/>
    <col min="4369" max="4369" width="12.59765625" style="107" bestFit="1" customWidth="1"/>
    <col min="4370" max="4370" width="10.8984375" style="107" customWidth="1"/>
    <col min="4371" max="4371" width="5.09765625" style="107" customWidth="1"/>
    <col min="4372" max="4372" width="19.59765625" style="107" bestFit="1" customWidth="1"/>
    <col min="4373" max="4374" width="11.69921875" style="107" bestFit="1" customWidth="1"/>
    <col min="4375" max="4376" width="10.8984375" style="107" bestFit="1" customWidth="1"/>
    <col min="4377" max="4377" width="1.69921875" style="107" customWidth="1"/>
    <col min="4378" max="4378" width="6" style="107" customWidth="1"/>
    <col min="4379" max="4379" width="4.59765625" style="107" customWidth="1"/>
    <col min="4380" max="4380" width="7.8984375" style="107" customWidth="1"/>
    <col min="4381" max="4381" width="14" style="107" customWidth="1"/>
    <col min="4382" max="4382" width="11.09765625" style="107" customWidth="1"/>
    <col min="4383" max="4383" width="11" style="107" customWidth="1"/>
    <col min="4384" max="4384" width="9.69921875" style="107" customWidth="1"/>
    <col min="4385" max="4385" width="11.69921875" style="107" bestFit="1" customWidth="1"/>
    <col min="4386" max="4386" width="13.296875" style="107" customWidth="1"/>
    <col min="4387" max="4387" width="11.8984375" style="107" customWidth="1"/>
    <col min="4388" max="4388" width="12" style="107" customWidth="1"/>
    <col min="4389" max="4391" width="12.59765625" style="107" bestFit="1" customWidth="1"/>
    <col min="4392" max="4392" width="14" style="107" bestFit="1" customWidth="1"/>
    <col min="4393" max="4393" width="12.59765625" style="107" bestFit="1" customWidth="1"/>
    <col min="4394" max="4394" width="10.8984375" style="107" customWidth="1"/>
    <col min="4395" max="4395" width="5.09765625" style="107" customWidth="1"/>
    <col min="4396" max="4396" width="19.59765625" style="107" bestFit="1" customWidth="1"/>
    <col min="4397" max="4399" width="11.69921875" style="107" bestFit="1" customWidth="1"/>
    <col min="4400" max="4401" width="10.8984375" style="107" bestFit="1" customWidth="1"/>
    <col min="4402" max="4402" width="9.296875" style="107" bestFit="1" customWidth="1"/>
    <col min="4403" max="4608" width="9.09765625" style="107"/>
    <col min="4609" max="4609" width="2" style="107" customWidth="1"/>
    <col min="4610" max="4610" width="6" style="107" customWidth="1"/>
    <col min="4611" max="4611" width="4.59765625" style="107" customWidth="1"/>
    <col min="4612" max="4612" width="7.8984375" style="107" customWidth="1"/>
    <col min="4613" max="4613" width="14" style="107" customWidth="1"/>
    <col min="4614" max="4614" width="11.09765625" style="107" customWidth="1"/>
    <col min="4615" max="4615" width="11" style="107" customWidth="1"/>
    <col min="4616" max="4616" width="9.69921875" style="107" customWidth="1"/>
    <col min="4617" max="4617" width="11.69921875" style="107" bestFit="1" customWidth="1"/>
    <col min="4618" max="4618" width="13.296875" style="107" customWidth="1"/>
    <col min="4619" max="4619" width="11.8984375" style="107" customWidth="1"/>
    <col min="4620" max="4620" width="12" style="107" customWidth="1"/>
    <col min="4621" max="4623" width="12.59765625" style="107" bestFit="1" customWidth="1"/>
    <col min="4624" max="4624" width="14" style="107" bestFit="1" customWidth="1"/>
    <col min="4625" max="4625" width="12.59765625" style="107" bestFit="1" customWidth="1"/>
    <col min="4626" max="4626" width="10.8984375" style="107" customWidth="1"/>
    <col min="4627" max="4627" width="5.09765625" style="107" customWidth="1"/>
    <col min="4628" max="4628" width="19.59765625" style="107" bestFit="1" customWidth="1"/>
    <col min="4629" max="4630" width="11.69921875" style="107" bestFit="1" customWidth="1"/>
    <col min="4631" max="4632" width="10.8984375" style="107" bestFit="1" customWidth="1"/>
    <col min="4633" max="4633" width="1.69921875" style="107" customWidth="1"/>
    <col min="4634" max="4634" width="6" style="107" customWidth="1"/>
    <col min="4635" max="4635" width="4.59765625" style="107" customWidth="1"/>
    <col min="4636" max="4636" width="7.8984375" style="107" customWidth="1"/>
    <col min="4637" max="4637" width="14" style="107" customWidth="1"/>
    <col min="4638" max="4638" width="11.09765625" style="107" customWidth="1"/>
    <col min="4639" max="4639" width="11" style="107" customWidth="1"/>
    <col min="4640" max="4640" width="9.69921875" style="107" customWidth="1"/>
    <col min="4641" max="4641" width="11.69921875" style="107" bestFit="1" customWidth="1"/>
    <col min="4642" max="4642" width="13.296875" style="107" customWidth="1"/>
    <col min="4643" max="4643" width="11.8984375" style="107" customWidth="1"/>
    <col min="4644" max="4644" width="12" style="107" customWidth="1"/>
    <col min="4645" max="4647" width="12.59765625" style="107" bestFit="1" customWidth="1"/>
    <col min="4648" max="4648" width="14" style="107" bestFit="1" customWidth="1"/>
    <col min="4649" max="4649" width="12.59765625" style="107" bestFit="1" customWidth="1"/>
    <col min="4650" max="4650" width="10.8984375" style="107" customWidth="1"/>
    <col min="4651" max="4651" width="5.09765625" style="107" customWidth="1"/>
    <col min="4652" max="4652" width="19.59765625" style="107" bestFit="1" customWidth="1"/>
    <col min="4653" max="4655" width="11.69921875" style="107" bestFit="1" customWidth="1"/>
    <col min="4656" max="4657" width="10.8984375" style="107" bestFit="1" customWidth="1"/>
    <col min="4658" max="4658" width="9.296875" style="107" bestFit="1" customWidth="1"/>
    <col min="4659" max="4864" width="9.09765625" style="107"/>
    <col min="4865" max="4865" width="2" style="107" customWidth="1"/>
    <col min="4866" max="4866" width="6" style="107" customWidth="1"/>
    <col min="4867" max="4867" width="4.59765625" style="107" customWidth="1"/>
    <col min="4868" max="4868" width="7.8984375" style="107" customWidth="1"/>
    <col min="4869" max="4869" width="14" style="107" customWidth="1"/>
    <col min="4870" max="4870" width="11.09765625" style="107" customWidth="1"/>
    <col min="4871" max="4871" width="11" style="107" customWidth="1"/>
    <col min="4872" max="4872" width="9.69921875" style="107" customWidth="1"/>
    <col min="4873" max="4873" width="11.69921875" style="107" bestFit="1" customWidth="1"/>
    <col min="4874" max="4874" width="13.296875" style="107" customWidth="1"/>
    <col min="4875" max="4875" width="11.8984375" style="107" customWidth="1"/>
    <col min="4876" max="4876" width="12" style="107" customWidth="1"/>
    <col min="4877" max="4879" width="12.59765625" style="107" bestFit="1" customWidth="1"/>
    <col min="4880" max="4880" width="14" style="107" bestFit="1" customWidth="1"/>
    <col min="4881" max="4881" width="12.59765625" style="107" bestFit="1" customWidth="1"/>
    <col min="4882" max="4882" width="10.8984375" style="107" customWidth="1"/>
    <col min="4883" max="4883" width="5.09765625" style="107" customWidth="1"/>
    <col min="4884" max="4884" width="19.59765625" style="107" bestFit="1" customWidth="1"/>
    <col min="4885" max="4886" width="11.69921875" style="107" bestFit="1" customWidth="1"/>
    <col min="4887" max="4888" width="10.8984375" style="107" bestFit="1" customWidth="1"/>
    <col min="4889" max="4889" width="1.69921875" style="107" customWidth="1"/>
    <col min="4890" max="4890" width="6" style="107" customWidth="1"/>
    <col min="4891" max="4891" width="4.59765625" style="107" customWidth="1"/>
    <col min="4892" max="4892" width="7.8984375" style="107" customWidth="1"/>
    <col min="4893" max="4893" width="14" style="107" customWidth="1"/>
    <col min="4894" max="4894" width="11.09765625" style="107" customWidth="1"/>
    <col min="4895" max="4895" width="11" style="107" customWidth="1"/>
    <col min="4896" max="4896" width="9.69921875" style="107" customWidth="1"/>
    <col min="4897" max="4897" width="11.69921875" style="107" bestFit="1" customWidth="1"/>
    <col min="4898" max="4898" width="13.296875" style="107" customWidth="1"/>
    <col min="4899" max="4899" width="11.8984375" style="107" customWidth="1"/>
    <col min="4900" max="4900" width="12" style="107" customWidth="1"/>
    <col min="4901" max="4903" width="12.59765625" style="107" bestFit="1" customWidth="1"/>
    <col min="4904" max="4904" width="14" style="107" bestFit="1" customWidth="1"/>
    <col min="4905" max="4905" width="12.59765625" style="107" bestFit="1" customWidth="1"/>
    <col min="4906" max="4906" width="10.8984375" style="107" customWidth="1"/>
    <col min="4907" max="4907" width="5.09765625" style="107" customWidth="1"/>
    <col min="4908" max="4908" width="19.59765625" style="107" bestFit="1" customWidth="1"/>
    <col min="4909" max="4911" width="11.69921875" style="107" bestFit="1" customWidth="1"/>
    <col min="4912" max="4913" width="10.8984375" style="107" bestFit="1" customWidth="1"/>
    <col min="4914" max="4914" width="9.296875" style="107" bestFit="1" customWidth="1"/>
    <col min="4915" max="5120" width="9.09765625" style="107"/>
    <col min="5121" max="5121" width="2" style="107" customWidth="1"/>
    <col min="5122" max="5122" width="6" style="107" customWidth="1"/>
    <col min="5123" max="5123" width="4.59765625" style="107" customWidth="1"/>
    <col min="5124" max="5124" width="7.8984375" style="107" customWidth="1"/>
    <col min="5125" max="5125" width="14" style="107" customWidth="1"/>
    <col min="5126" max="5126" width="11.09765625" style="107" customWidth="1"/>
    <col min="5127" max="5127" width="11" style="107" customWidth="1"/>
    <col min="5128" max="5128" width="9.69921875" style="107" customWidth="1"/>
    <col min="5129" max="5129" width="11.69921875" style="107" bestFit="1" customWidth="1"/>
    <col min="5130" max="5130" width="13.296875" style="107" customWidth="1"/>
    <col min="5131" max="5131" width="11.8984375" style="107" customWidth="1"/>
    <col min="5132" max="5132" width="12" style="107" customWidth="1"/>
    <col min="5133" max="5135" width="12.59765625" style="107" bestFit="1" customWidth="1"/>
    <col min="5136" max="5136" width="14" style="107" bestFit="1" customWidth="1"/>
    <col min="5137" max="5137" width="12.59765625" style="107" bestFit="1" customWidth="1"/>
    <col min="5138" max="5138" width="10.8984375" style="107" customWidth="1"/>
    <col min="5139" max="5139" width="5.09765625" style="107" customWidth="1"/>
    <col min="5140" max="5140" width="19.59765625" style="107" bestFit="1" customWidth="1"/>
    <col min="5141" max="5142" width="11.69921875" style="107" bestFit="1" customWidth="1"/>
    <col min="5143" max="5144" width="10.8984375" style="107" bestFit="1" customWidth="1"/>
    <col min="5145" max="5145" width="1.69921875" style="107" customWidth="1"/>
    <col min="5146" max="5146" width="6" style="107" customWidth="1"/>
    <col min="5147" max="5147" width="4.59765625" style="107" customWidth="1"/>
    <col min="5148" max="5148" width="7.8984375" style="107" customWidth="1"/>
    <col min="5149" max="5149" width="14" style="107" customWidth="1"/>
    <col min="5150" max="5150" width="11.09765625" style="107" customWidth="1"/>
    <col min="5151" max="5151" width="11" style="107" customWidth="1"/>
    <col min="5152" max="5152" width="9.69921875" style="107" customWidth="1"/>
    <col min="5153" max="5153" width="11.69921875" style="107" bestFit="1" customWidth="1"/>
    <col min="5154" max="5154" width="13.296875" style="107" customWidth="1"/>
    <col min="5155" max="5155" width="11.8984375" style="107" customWidth="1"/>
    <col min="5156" max="5156" width="12" style="107" customWidth="1"/>
    <col min="5157" max="5159" width="12.59765625" style="107" bestFit="1" customWidth="1"/>
    <col min="5160" max="5160" width="14" style="107" bestFit="1" customWidth="1"/>
    <col min="5161" max="5161" width="12.59765625" style="107" bestFit="1" customWidth="1"/>
    <col min="5162" max="5162" width="10.8984375" style="107" customWidth="1"/>
    <col min="5163" max="5163" width="5.09765625" style="107" customWidth="1"/>
    <col min="5164" max="5164" width="19.59765625" style="107" bestFit="1" customWidth="1"/>
    <col min="5165" max="5167" width="11.69921875" style="107" bestFit="1" customWidth="1"/>
    <col min="5168" max="5169" width="10.8984375" style="107" bestFit="1" customWidth="1"/>
    <col min="5170" max="5170" width="9.296875" style="107" bestFit="1" customWidth="1"/>
    <col min="5171" max="5376" width="9.09765625" style="107"/>
    <col min="5377" max="5377" width="2" style="107" customWidth="1"/>
    <col min="5378" max="5378" width="6" style="107" customWidth="1"/>
    <col min="5379" max="5379" width="4.59765625" style="107" customWidth="1"/>
    <col min="5380" max="5380" width="7.8984375" style="107" customWidth="1"/>
    <col min="5381" max="5381" width="14" style="107" customWidth="1"/>
    <col min="5382" max="5382" width="11.09765625" style="107" customWidth="1"/>
    <col min="5383" max="5383" width="11" style="107" customWidth="1"/>
    <col min="5384" max="5384" width="9.69921875" style="107" customWidth="1"/>
    <col min="5385" max="5385" width="11.69921875" style="107" bestFit="1" customWidth="1"/>
    <col min="5386" max="5386" width="13.296875" style="107" customWidth="1"/>
    <col min="5387" max="5387" width="11.8984375" style="107" customWidth="1"/>
    <col min="5388" max="5388" width="12" style="107" customWidth="1"/>
    <col min="5389" max="5391" width="12.59765625" style="107" bestFit="1" customWidth="1"/>
    <col min="5392" max="5392" width="14" style="107" bestFit="1" customWidth="1"/>
    <col min="5393" max="5393" width="12.59765625" style="107" bestFit="1" customWidth="1"/>
    <col min="5394" max="5394" width="10.8984375" style="107" customWidth="1"/>
    <col min="5395" max="5395" width="5.09765625" style="107" customWidth="1"/>
    <col min="5396" max="5396" width="19.59765625" style="107" bestFit="1" customWidth="1"/>
    <col min="5397" max="5398" width="11.69921875" style="107" bestFit="1" customWidth="1"/>
    <col min="5399" max="5400" width="10.8984375" style="107" bestFit="1" customWidth="1"/>
    <col min="5401" max="5401" width="1.69921875" style="107" customWidth="1"/>
    <col min="5402" max="5402" width="6" style="107" customWidth="1"/>
    <col min="5403" max="5403" width="4.59765625" style="107" customWidth="1"/>
    <col min="5404" max="5404" width="7.8984375" style="107" customWidth="1"/>
    <col min="5405" max="5405" width="14" style="107" customWidth="1"/>
    <col min="5406" max="5406" width="11.09765625" style="107" customWidth="1"/>
    <col min="5407" max="5407" width="11" style="107" customWidth="1"/>
    <col min="5408" max="5408" width="9.69921875" style="107" customWidth="1"/>
    <col min="5409" max="5409" width="11.69921875" style="107" bestFit="1" customWidth="1"/>
    <col min="5410" max="5410" width="13.296875" style="107" customWidth="1"/>
    <col min="5411" max="5411" width="11.8984375" style="107" customWidth="1"/>
    <col min="5412" max="5412" width="12" style="107" customWidth="1"/>
    <col min="5413" max="5415" width="12.59765625" style="107" bestFit="1" customWidth="1"/>
    <col min="5416" max="5416" width="14" style="107" bestFit="1" customWidth="1"/>
    <col min="5417" max="5417" width="12.59765625" style="107" bestFit="1" customWidth="1"/>
    <col min="5418" max="5418" width="10.8984375" style="107" customWidth="1"/>
    <col min="5419" max="5419" width="5.09765625" style="107" customWidth="1"/>
    <col min="5420" max="5420" width="19.59765625" style="107" bestFit="1" customWidth="1"/>
    <col min="5421" max="5423" width="11.69921875" style="107" bestFit="1" customWidth="1"/>
    <col min="5424" max="5425" width="10.8984375" style="107" bestFit="1" customWidth="1"/>
    <col min="5426" max="5426" width="9.296875" style="107" bestFit="1" customWidth="1"/>
    <col min="5427" max="5632" width="9.09765625" style="107"/>
    <col min="5633" max="5633" width="2" style="107" customWidth="1"/>
    <col min="5634" max="5634" width="6" style="107" customWidth="1"/>
    <col min="5635" max="5635" width="4.59765625" style="107" customWidth="1"/>
    <col min="5636" max="5636" width="7.8984375" style="107" customWidth="1"/>
    <col min="5637" max="5637" width="14" style="107" customWidth="1"/>
    <col min="5638" max="5638" width="11.09765625" style="107" customWidth="1"/>
    <col min="5639" max="5639" width="11" style="107" customWidth="1"/>
    <col min="5640" max="5640" width="9.69921875" style="107" customWidth="1"/>
    <col min="5641" max="5641" width="11.69921875" style="107" bestFit="1" customWidth="1"/>
    <col min="5642" max="5642" width="13.296875" style="107" customWidth="1"/>
    <col min="5643" max="5643" width="11.8984375" style="107" customWidth="1"/>
    <col min="5644" max="5644" width="12" style="107" customWidth="1"/>
    <col min="5645" max="5647" width="12.59765625" style="107" bestFit="1" customWidth="1"/>
    <col min="5648" max="5648" width="14" style="107" bestFit="1" customWidth="1"/>
    <col min="5649" max="5649" width="12.59765625" style="107" bestFit="1" customWidth="1"/>
    <col min="5650" max="5650" width="10.8984375" style="107" customWidth="1"/>
    <col min="5651" max="5651" width="5.09765625" style="107" customWidth="1"/>
    <col min="5652" max="5652" width="19.59765625" style="107" bestFit="1" customWidth="1"/>
    <col min="5653" max="5654" width="11.69921875" style="107" bestFit="1" customWidth="1"/>
    <col min="5655" max="5656" width="10.8984375" style="107" bestFit="1" customWidth="1"/>
    <col min="5657" max="5657" width="1.69921875" style="107" customWidth="1"/>
    <col min="5658" max="5658" width="6" style="107" customWidth="1"/>
    <col min="5659" max="5659" width="4.59765625" style="107" customWidth="1"/>
    <col min="5660" max="5660" width="7.8984375" style="107" customWidth="1"/>
    <col min="5661" max="5661" width="14" style="107" customWidth="1"/>
    <col min="5662" max="5662" width="11.09765625" style="107" customWidth="1"/>
    <col min="5663" max="5663" width="11" style="107" customWidth="1"/>
    <col min="5664" max="5664" width="9.69921875" style="107" customWidth="1"/>
    <col min="5665" max="5665" width="11.69921875" style="107" bestFit="1" customWidth="1"/>
    <col min="5666" max="5666" width="13.296875" style="107" customWidth="1"/>
    <col min="5667" max="5667" width="11.8984375" style="107" customWidth="1"/>
    <col min="5668" max="5668" width="12" style="107" customWidth="1"/>
    <col min="5669" max="5671" width="12.59765625" style="107" bestFit="1" customWidth="1"/>
    <col min="5672" max="5672" width="14" style="107" bestFit="1" customWidth="1"/>
    <col min="5673" max="5673" width="12.59765625" style="107" bestFit="1" customWidth="1"/>
    <col min="5674" max="5674" width="10.8984375" style="107" customWidth="1"/>
    <col min="5675" max="5675" width="5.09765625" style="107" customWidth="1"/>
    <col min="5676" max="5676" width="19.59765625" style="107" bestFit="1" customWidth="1"/>
    <col min="5677" max="5679" width="11.69921875" style="107" bestFit="1" customWidth="1"/>
    <col min="5680" max="5681" width="10.8984375" style="107" bestFit="1" customWidth="1"/>
    <col min="5682" max="5682" width="9.296875" style="107" bestFit="1" customWidth="1"/>
    <col min="5683" max="5888" width="9.09765625" style="107"/>
    <col min="5889" max="5889" width="2" style="107" customWidth="1"/>
    <col min="5890" max="5890" width="6" style="107" customWidth="1"/>
    <col min="5891" max="5891" width="4.59765625" style="107" customWidth="1"/>
    <col min="5892" max="5892" width="7.8984375" style="107" customWidth="1"/>
    <col min="5893" max="5893" width="14" style="107" customWidth="1"/>
    <col min="5894" max="5894" width="11.09765625" style="107" customWidth="1"/>
    <col min="5895" max="5895" width="11" style="107" customWidth="1"/>
    <col min="5896" max="5896" width="9.69921875" style="107" customWidth="1"/>
    <col min="5897" max="5897" width="11.69921875" style="107" bestFit="1" customWidth="1"/>
    <col min="5898" max="5898" width="13.296875" style="107" customWidth="1"/>
    <col min="5899" max="5899" width="11.8984375" style="107" customWidth="1"/>
    <col min="5900" max="5900" width="12" style="107" customWidth="1"/>
    <col min="5901" max="5903" width="12.59765625" style="107" bestFit="1" customWidth="1"/>
    <col min="5904" max="5904" width="14" style="107" bestFit="1" customWidth="1"/>
    <col min="5905" max="5905" width="12.59765625" style="107" bestFit="1" customWidth="1"/>
    <col min="5906" max="5906" width="10.8984375" style="107" customWidth="1"/>
    <col min="5907" max="5907" width="5.09765625" style="107" customWidth="1"/>
    <col min="5908" max="5908" width="19.59765625" style="107" bestFit="1" customWidth="1"/>
    <col min="5909" max="5910" width="11.69921875" style="107" bestFit="1" customWidth="1"/>
    <col min="5911" max="5912" width="10.8984375" style="107" bestFit="1" customWidth="1"/>
    <col min="5913" max="5913" width="1.69921875" style="107" customWidth="1"/>
    <col min="5914" max="5914" width="6" style="107" customWidth="1"/>
    <col min="5915" max="5915" width="4.59765625" style="107" customWidth="1"/>
    <col min="5916" max="5916" width="7.8984375" style="107" customWidth="1"/>
    <col min="5917" max="5917" width="14" style="107" customWidth="1"/>
    <col min="5918" max="5918" width="11.09765625" style="107" customWidth="1"/>
    <col min="5919" max="5919" width="11" style="107" customWidth="1"/>
    <col min="5920" max="5920" width="9.69921875" style="107" customWidth="1"/>
    <col min="5921" max="5921" width="11.69921875" style="107" bestFit="1" customWidth="1"/>
    <col min="5922" max="5922" width="13.296875" style="107" customWidth="1"/>
    <col min="5923" max="5923" width="11.8984375" style="107" customWidth="1"/>
    <col min="5924" max="5924" width="12" style="107" customWidth="1"/>
    <col min="5925" max="5927" width="12.59765625" style="107" bestFit="1" customWidth="1"/>
    <col min="5928" max="5928" width="14" style="107" bestFit="1" customWidth="1"/>
    <col min="5929" max="5929" width="12.59765625" style="107" bestFit="1" customWidth="1"/>
    <col min="5930" max="5930" width="10.8984375" style="107" customWidth="1"/>
    <col min="5931" max="5931" width="5.09765625" style="107" customWidth="1"/>
    <col min="5932" max="5932" width="19.59765625" style="107" bestFit="1" customWidth="1"/>
    <col min="5933" max="5935" width="11.69921875" style="107" bestFit="1" customWidth="1"/>
    <col min="5936" max="5937" width="10.8984375" style="107" bestFit="1" customWidth="1"/>
    <col min="5938" max="5938" width="9.296875" style="107" bestFit="1" customWidth="1"/>
    <col min="5939" max="6144" width="9.09765625" style="107"/>
    <col min="6145" max="6145" width="2" style="107" customWidth="1"/>
    <col min="6146" max="6146" width="6" style="107" customWidth="1"/>
    <col min="6147" max="6147" width="4.59765625" style="107" customWidth="1"/>
    <col min="6148" max="6148" width="7.8984375" style="107" customWidth="1"/>
    <col min="6149" max="6149" width="14" style="107" customWidth="1"/>
    <col min="6150" max="6150" width="11.09765625" style="107" customWidth="1"/>
    <col min="6151" max="6151" width="11" style="107" customWidth="1"/>
    <col min="6152" max="6152" width="9.69921875" style="107" customWidth="1"/>
    <col min="6153" max="6153" width="11.69921875" style="107" bestFit="1" customWidth="1"/>
    <col min="6154" max="6154" width="13.296875" style="107" customWidth="1"/>
    <col min="6155" max="6155" width="11.8984375" style="107" customWidth="1"/>
    <col min="6156" max="6156" width="12" style="107" customWidth="1"/>
    <col min="6157" max="6159" width="12.59765625" style="107" bestFit="1" customWidth="1"/>
    <col min="6160" max="6160" width="14" style="107" bestFit="1" customWidth="1"/>
    <col min="6161" max="6161" width="12.59765625" style="107" bestFit="1" customWidth="1"/>
    <col min="6162" max="6162" width="10.8984375" style="107" customWidth="1"/>
    <col min="6163" max="6163" width="5.09765625" style="107" customWidth="1"/>
    <col min="6164" max="6164" width="19.59765625" style="107" bestFit="1" customWidth="1"/>
    <col min="6165" max="6166" width="11.69921875" style="107" bestFit="1" customWidth="1"/>
    <col min="6167" max="6168" width="10.8984375" style="107" bestFit="1" customWidth="1"/>
    <col min="6169" max="6169" width="1.69921875" style="107" customWidth="1"/>
    <col min="6170" max="6170" width="6" style="107" customWidth="1"/>
    <col min="6171" max="6171" width="4.59765625" style="107" customWidth="1"/>
    <col min="6172" max="6172" width="7.8984375" style="107" customWidth="1"/>
    <col min="6173" max="6173" width="14" style="107" customWidth="1"/>
    <col min="6174" max="6174" width="11.09765625" style="107" customWidth="1"/>
    <col min="6175" max="6175" width="11" style="107" customWidth="1"/>
    <col min="6176" max="6176" width="9.69921875" style="107" customWidth="1"/>
    <col min="6177" max="6177" width="11.69921875" style="107" bestFit="1" customWidth="1"/>
    <col min="6178" max="6178" width="13.296875" style="107" customWidth="1"/>
    <col min="6179" max="6179" width="11.8984375" style="107" customWidth="1"/>
    <col min="6180" max="6180" width="12" style="107" customWidth="1"/>
    <col min="6181" max="6183" width="12.59765625" style="107" bestFit="1" customWidth="1"/>
    <col min="6184" max="6184" width="14" style="107" bestFit="1" customWidth="1"/>
    <col min="6185" max="6185" width="12.59765625" style="107" bestFit="1" customWidth="1"/>
    <col min="6186" max="6186" width="10.8984375" style="107" customWidth="1"/>
    <col min="6187" max="6187" width="5.09765625" style="107" customWidth="1"/>
    <col min="6188" max="6188" width="19.59765625" style="107" bestFit="1" customWidth="1"/>
    <col min="6189" max="6191" width="11.69921875" style="107" bestFit="1" customWidth="1"/>
    <col min="6192" max="6193" width="10.8984375" style="107" bestFit="1" customWidth="1"/>
    <col min="6194" max="6194" width="9.296875" style="107" bestFit="1" customWidth="1"/>
    <col min="6195" max="6400" width="9.09765625" style="107"/>
    <col min="6401" max="6401" width="2" style="107" customWidth="1"/>
    <col min="6402" max="6402" width="6" style="107" customWidth="1"/>
    <col min="6403" max="6403" width="4.59765625" style="107" customWidth="1"/>
    <col min="6404" max="6404" width="7.8984375" style="107" customWidth="1"/>
    <col min="6405" max="6405" width="14" style="107" customWidth="1"/>
    <col min="6406" max="6406" width="11.09765625" style="107" customWidth="1"/>
    <col min="6407" max="6407" width="11" style="107" customWidth="1"/>
    <col min="6408" max="6408" width="9.69921875" style="107" customWidth="1"/>
    <col min="6409" max="6409" width="11.69921875" style="107" bestFit="1" customWidth="1"/>
    <col min="6410" max="6410" width="13.296875" style="107" customWidth="1"/>
    <col min="6411" max="6411" width="11.8984375" style="107" customWidth="1"/>
    <col min="6412" max="6412" width="12" style="107" customWidth="1"/>
    <col min="6413" max="6415" width="12.59765625" style="107" bestFit="1" customWidth="1"/>
    <col min="6416" max="6416" width="14" style="107" bestFit="1" customWidth="1"/>
    <col min="6417" max="6417" width="12.59765625" style="107" bestFit="1" customWidth="1"/>
    <col min="6418" max="6418" width="10.8984375" style="107" customWidth="1"/>
    <col min="6419" max="6419" width="5.09765625" style="107" customWidth="1"/>
    <col min="6420" max="6420" width="19.59765625" style="107" bestFit="1" customWidth="1"/>
    <col min="6421" max="6422" width="11.69921875" style="107" bestFit="1" customWidth="1"/>
    <col min="6423" max="6424" width="10.8984375" style="107" bestFit="1" customWidth="1"/>
    <col min="6425" max="6425" width="1.69921875" style="107" customWidth="1"/>
    <col min="6426" max="6426" width="6" style="107" customWidth="1"/>
    <col min="6427" max="6427" width="4.59765625" style="107" customWidth="1"/>
    <col min="6428" max="6428" width="7.8984375" style="107" customWidth="1"/>
    <col min="6429" max="6429" width="14" style="107" customWidth="1"/>
    <col min="6430" max="6430" width="11.09765625" style="107" customWidth="1"/>
    <col min="6431" max="6431" width="11" style="107" customWidth="1"/>
    <col min="6432" max="6432" width="9.69921875" style="107" customWidth="1"/>
    <col min="6433" max="6433" width="11.69921875" style="107" bestFit="1" customWidth="1"/>
    <col min="6434" max="6434" width="13.296875" style="107" customWidth="1"/>
    <col min="6435" max="6435" width="11.8984375" style="107" customWidth="1"/>
    <col min="6436" max="6436" width="12" style="107" customWidth="1"/>
    <col min="6437" max="6439" width="12.59765625" style="107" bestFit="1" customWidth="1"/>
    <col min="6440" max="6440" width="14" style="107" bestFit="1" customWidth="1"/>
    <col min="6441" max="6441" width="12.59765625" style="107" bestFit="1" customWidth="1"/>
    <col min="6442" max="6442" width="10.8984375" style="107" customWidth="1"/>
    <col min="6443" max="6443" width="5.09765625" style="107" customWidth="1"/>
    <col min="6444" max="6444" width="19.59765625" style="107" bestFit="1" customWidth="1"/>
    <col min="6445" max="6447" width="11.69921875" style="107" bestFit="1" customWidth="1"/>
    <col min="6448" max="6449" width="10.8984375" style="107" bestFit="1" customWidth="1"/>
    <col min="6450" max="6450" width="9.296875" style="107" bestFit="1" customWidth="1"/>
    <col min="6451" max="6656" width="9.09765625" style="107"/>
    <col min="6657" max="6657" width="2" style="107" customWidth="1"/>
    <col min="6658" max="6658" width="6" style="107" customWidth="1"/>
    <col min="6659" max="6659" width="4.59765625" style="107" customWidth="1"/>
    <col min="6660" max="6660" width="7.8984375" style="107" customWidth="1"/>
    <col min="6661" max="6661" width="14" style="107" customWidth="1"/>
    <col min="6662" max="6662" width="11.09765625" style="107" customWidth="1"/>
    <col min="6663" max="6663" width="11" style="107" customWidth="1"/>
    <col min="6664" max="6664" width="9.69921875" style="107" customWidth="1"/>
    <col min="6665" max="6665" width="11.69921875" style="107" bestFit="1" customWidth="1"/>
    <col min="6666" max="6666" width="13.296875" style="107" customWidth="1"/>
    <col min="6667" max="6667" width="11.8984375" style="107" customWidth="1"/>
    <col min="6668" max="6668" width="12" style="107" customWidth="1"/>
    <col min="6669" max="6671" width="12.59765625" style="107" bestFit="1" customWidth="1"/>
    <col min="6672" max="6672" width="14" style="107" bestFit="1" customWidth="1"/>
    <col min="6673" max="6673" width="12.59765625" style="107" bestFit="1" customWidth="1"/>
    <col min="6674" max="6674" width="10.8984375" style="107" customWidth="1"/>
    <col min="6675" max="6675" width="5.09765625" style="107" customWidth="1"/>
    <col min="6676" max="6676" width="19.59765625" style="107" bestFit="1" customWidth="1"/>
    <col min="6677" max="6678" width="11.69921875" style="107" bestFit="1" customWidth="1"/>
    <col min="6679" max="6680" width="10.8984375" style="107" bestFit="1" customWidth="1"/>
    <col min="6681" max="6681" width="1.69921875" style="107" customWidth="1"/>
    <col min="6682" max="6682" width="6" style="107" customWidth="1"/>
    <col min="6683" max="6683" width="4.59765625" style="107" customWidth="1"/>
    <col min="6684" max="6684" width="7.8984375" style="107" customWidth="1"/>
    <col min="6685" max="6685" width="14" style="107" customWidth="1"/>
    <col min="6686" max="6686" width="11.09765625" style="107" customWidth="1"/>
    <col min="6687" max="6687" width="11" style="107" customWidth="1"/>
    <col min="6688" max="6688" width="9.69921875" style="107" customWidth="1"/>
    <col min="6689" max="6689" width="11.69921875" style="107" bestFit="1" customWidth="1"/>
    <col min="6690" max="6690" width="13.296875" style="107" customWidth="1"/>
    <col min="6691" max="6691" width="11.8984375" style="107" customWidth="1"/>
    <col min="6692" max="6692" width="12" style="107" customWidth="1"/>
    <col min="6693" max="6695" width="12.59765625" style="107" bestFit="1" customWidth="1"/>
    <col min="6696" max="6696" width="14" style="107" bestFit="1" customWidth="1"/>
    <col min="6697" max="6697" width="12.59765625" style="107" bestFit="1" customWidth="1"/>
    <col min="6698" max="6698" width="10.8984375" style="107" customWidth="1"/>
    <col min="6699" max="6699" width="5.09765625" style="107" customWidth="1"/>
    <col min="6700" max="6700" width="19.59765625" style="107" bestFit="1" customWidth="1"/>
    <col min="6701" max="6703" width="11.69921875" style="107" bestFit="1" customWidth="1"/>
    <col min="6704" max="6705" width="10.8984375" style="107" bestFit="1" customWidth="1"/>
    <col min="6706" max="6706" width="9.296875" style="107" bestFit="1" customWidth="1"/>
    <col min="6707" max="6912" width="9.09765625" style="107"/>
    <col min="6913" max="6913" width="2" style="107" customWidth="1"/>
    <col min="6914" max="6914" width="6" style="107" customWidth="1"/>
    <col min="6915" max="6915" width="4.59765625" style="107" customWidth="1"/>
    <col min="6916" max="6916" width="7.8984375" style="107" customWidth="1"/>
    <col min="6917" max="6917" width="14" style="107" customWidth="1"/>
    <col min="6918" max="6918" width="11.09765625" style="107" customWidth="1"/>
    <col min="6919" max="6919" width="11" style="107" customWidth="1"/>
    <col min="6920" max="6920" width="9.69921875" style="107" customWidth="1"/>
    <col min="6921" max="6921" width="11.69921875" style="107" bestFit="1" customWidth="1"/>
    <col min="6922" max="6922" width="13.296875" style="107" customWidth="1"/>
    <col min="6923" max="6923" width="11.8984375" style="107" customWidth="1"/>
    <col min="6924" max="6924" width="12" style="107" customWidth="1"/>
    <col min="6925" max="6927" width="12.59765625" style="107" bestFit="1" customWidth="1"/>
    <col min="6928" max="6928" width="14" style="107" bestFit="1" customWidth="1"/>
    <col min="6929" max="6929" width="12.59765625" style="107" bestFit="1" customWidth="1"/>
    <col min="6930" max="6930" width="10.8984375" style="107" customWidth="1"/>
    <col min="6931" max="6931" width="5.09765625" style="107" customWidth="1"/>
    <col min="6932" max="6932" width="19.59765625" style="107" bestFit="1" customWidth="1"/>
    <col min="6933" max="6934" width="11.69921875" style="107" bestFit="1" customWidth="1"/>
    <col min="6935" max="6936" width="10.8984375" style="107" bestFit="1" customWidth="1"/>
    <col min="6937" max="6937" width="1.69921875" style="107" customWidth="1"/>
    <col min="6938" max="6938" width="6" style="107" customWidth="1"/>
    <col min="6939" max="6939" width="4.59765625" style="107" customWidth="1"/>
    <col min="6940" max="6940" width="7.8984375" style="107" customWidth="1"/>
    <col min="6941" max="6941" width="14" style="107" customWidth="1"/>
    <col min="6942" max="6942" width="11.09765625" style="107" customWidth="1"/>
    <col min="6943" max="6943" width="11" style="107" customWidth="1"/>
    <col min="6944" max="6944" width="9.69921875" style="107" customWidth="1"/>
    <col min="6945" max="6945" width="11.69921875" style="107" bestFit="1" customWidth="1"/>
    <col min="6946" max="6946" width="13.296875" style="107" customWidth="1"/>
    <col min="6947" max="6947" width="11.8984375" style="107" customWidth="1"/>
    <col min="6948" max="6948" width="12" style="107" customWidth="1"/>
    <col min="6949" max="6951" width="12.59765625" style="107" bestFit="1" customWidth="1"/>
    <col min="6952" max="6952" width="14" style="107" bestFit="1" customWidth="1"/>
    <col min="6953" max="6953" width="12.59765625" style="107" bestFit="1" customWidth="1"/>
    <col min="6954" max="6954" width="10.8984375" style="107" customWidth="1"/>
    <col min="6955" max="6955" width="5.09765625" style="107" customWidth="1"/>
    <col min="6956" max="6956" width="19.59765625" style="107" bestFit="1" customWidth="1"/>
    <col min="6957" max="6959" width="11.69921875" style="107" bestFit="1" customWidth="1"/>
    <col min="6960" max="6961" width="10.8984375" style="107" bestFit="1" customWidth="1"/>
    <col min="6962" max="6962" width="9.296875" style="107" bestFit="1" customWidth="1"/>
    <col min="6963" max="7168" width="9.09765625" style="107"/>
    <col min="7169" max="7169" width="2" style="107" customWidth="1"/>
    <col min="7170" max="7170" width="6" style="107" customWidth="1"/>
    <col min="7171" max="7171" width="4.59765625" style="107" customWidth="1"/>
    <col min="7172" max="7172" width="7.8984375" style="107" customWidth="1"/>
    <col min="7173" max="7173" width="14" style="107" customWidth="1"/>
    <col min="7174" max="7174" width="11.09765625" style="107" customWidth="1"/>
    <col min="7175" max="7175" width="11" style="107" customWidth="1"/>
    <col min="7176" max="7176" width="9.69921875" style="107" customWidth="1"/>
    <col min="7177" max="7177" width="11.69921875" style="107" bestFit="1" customWidth="1"/>
    <col min="7178" max="7178" width="13.296875" style="107" customWidth="1"/>
    <col min="7179" max="7179" width="11.8984375" style="107" customWidth="1"/>
    <col min="7180" max="7180" width="12" style="107" customWidth="1"/>
    <col min="7181" max="7183" width="12.59765625" style="107" bestFit="1" customWidth="1"/>
    <col min="7184" max="7184" width="14" style="107" bestFit="1" customWidth="1"/>
    <col min="7185" max="7185" width="12.59765625" style="107" bestFit="1" customWidth="1"/>
    <col min="7186" max="7186" width="10.8984375" style="107" customWidth="1"/>
    <col min="7187" max="7187" width="5.09765625" style="107" customWidth="1"/>
    <col min="7188" max="7188" width="19.59765625" style="107" bestFit="1" customWidth="1"/>
    <col min="7189" max="7190" width="11.69921875" style="107" bestFit="1" customWidth="1"/>
    <col min="7191" max="7192" width="10.8984375" style="107" bestFit="1" customWidth="1"/>
    <col min="7193" max="7193" width="1.69921875" style="107" customWidth="1"/>
    <col min="7194" max="7194" width="6" style="107" customWidth="1"/>
    <col min="7195" max="7195" width="4.59765625" style="107" customWidth="1"/>
    <col min="7196" max="7196" width="7.8984375" style="107" customWidth="1"/>
    <col min="7197" max="7197" width="14" style="107" customWidth="1"/>
    <col min="7198" max="7198" width="11.09765625" style="107" customWidth="1"/>
    <col min="7199" max="7199" width="11" style="107" customWidth="1"/>
    <col min="7200" max="7200" width="9.69921875" style="107" customWidth="1"/>
    <col min="7201" max="7201" width="11.69921875" style="107" bestFit="1" customWidth="1"/>
    <col min="7202" max="7202" width="13.296875" style="107" customWidth="1"/>
    <col min="7203" max="7203" width="11.8984375" style="107" customWidth="1"/>
    <col min="7204" max="7204" width="12" style="107" customWidth="1"/>
    <col min="7205" max="7207" width="12.59765625" style="107" bestFit="1" customWidth="1"/>
    <col min="7208" max="7208" width="14" style="107" bestFit="1" customWidth="1"/>
    <col min="7209" max="7209" width="12.59765625" style="107" bestFit="1" customWidth="1"/>
    <col min="7210" max="7210" width="10.8984375" style="107" customWidth="1"/>
    <col min="7211" max="7211" width="5.09765625" style="107" customWidth="1"/>
    <col min="7212" max="7212" width="19.59765625" style="107" bestFit="1" customWidth="1"/>
    <col min="7213" max="7215" width="11.69921875" style="107" bestFit="1" customWidth="1"/>
    <col min="7216" max="7217" width="10.8984375" style="107" bestFit="1" customWidth="1"/>
    <col min="7218" max="7218" width="9.296875" style="107" bestFit="1" customWidth="1"/>
    <col min="7219" max="7424" width="9.09765625" style="107"/>
    <col min="7425" max="7425" width="2" style="107" customWidth="1"/>
    <col min="7426" max="7426" width="6" style="107" customWidth="1"/>
    <col min="7427" max="7427" width="4.59765625" style="107" customWidth="1"/>
    <col min="7428" max="7428" width="7.8984375" style="107" customWidth="1"/>
    <col min="7429" max="7429" width="14" style="107" customWidth="1"/>
    <col min="7430" max="7430" width="11.09765625" style="107" customWidth="1"/>
    <col min="7431" max="7431" width="11" style="107" customWidth="1"/>
    <col min="7432" max="7432" width="9.69921875" style="107" customWidth="1"/>
    <col min="7433" max="7433" width="11.69921875" style="107" bestFit="1" customWidth="1"/>
    <col min="7434" max="7434" width="13.296875" style="107" customWidth="1"/>
    <col min="7435" max="7435" width="11.8984375" style="107" customWidth="1"/>
    <col min="7436" max="7436" width="12" style="107" customWidth="1"/>
    <col min="7437" max="7439" width="12.59765625" style="107" bestFit="1" customWidth="1"/>
    <col min="7440" max="7440" width="14" style="107" bestFit="1" customWidth="1"/>
    <col min="7441" max="7441" width="12.59765625" style="107" bestFit="1" customWidth="1"/>
    <col min="7442" max="7442" width="10.8984375" style="107" customWidth="1"/>
    <col min="7443" max="7443" width="5.09765625" style="107" customWidth="1"/>
    <col min="7444" max="7444" width="19.59765625" style="107" bestFit="1" customWidth="1"/>
    <col min="7445" max="7446" width="11.69921875" style="107" bestFit="1" customWidth="1"/>
    <col min="7447" max="7448" width="10.8984375" style="107" bestFit="1" customWidth="1"/>
    <col min="7449" max="7449" width="1.69921875" style="107" customWidth="1"/>
    <col min="7450" max="7450" width="6" style="107" customWidth="1"/>
    <col min="7451" max="7451" width="4.59765625" style="107" customWidth="1"/>
    <col min="7452" max="7452" width="7.8984375" style="107" customWidth="1"/>
    <col min="7453" max="7453" width="14" style="107" customWidth="1"/>
    <col min="7454" max="7454" width="11.09765625" style="107" customWidth="1"/>
    <col min="7455" max="7455" width="11" style="107" customWidth="1"/>
    <col min="7456" max="7456" width="9.69921875" style="107" customWidth="1"/>
    <col min="7457" max="7457" width="11.69921875" style="107" bestFit="1" customWidth="1"/>
    <col min="7458" max="7458" width="13.296875" style="107" customWidth="1"/>
    <col min="7459" max="7459" width="11.8984375" style="107" customWidth="1"/>
    <col min="7460" max="7460" width="12" style="107" customWidth="1"/>
    <col min="7461" max="7463" width="12.59765625" style="107" bestFit="1" customWidth="1"/>
    <col min="7464" max="7464" width="14" style="107" bestFit="1" customWidth="1"/>
    <col min="7465" max="7465" width="12.59765625" style="107" bestFit="1" customWidth="1"/>
    <col min="7466" max="7466" width="10.8984375" style="107" customWidth="1"/>
    <col min="7467" max="7467" width="5.09765625" style="107" customWidth="1"/>
    <col min="7468" max="7468" width="19.59765625" style="107" bestFit="1" customWidth="1"/>
    <col min="7469" max="7471" width="11.69921875" style="107" bestFit="1" customWidth="1"/>
    <col min="7472" max="7473" width="10.8984375" style="107" bestFit="1" customWidth="1"/>
    <col min="7474" max="7474" width="9.296875" style="107" bestFit="1" customWidth="1"/>
    <col min="7475" max="7680" width="9.09765625" style="107"/>
    <col min="7681" max="7681" width="2" style="107" customWidth="1"/>
    <col min="7682" max="7682" width="6" style="107" customWidth="1"/>
    <col min="7683" max="7683" width="4.59765625" style="107" customWidth="1"/>
    <col min="7684" max="7684" width="7.8984375" style="107" customWidth="1"/>
    <col min="7685" max="7685" width="14" style="107" customWidth="1"/>
    <col min="7686" max="7686" width="11.09765625" style="107" customWidth="1"/>
    <col min="7687" max="7687" width="11" style="107" customWidth="1"/>
    <col min="7688" max="7688" width="9.69921875" style="107" customWidth="1"/>
    <col min="7689" max="7689" width="11.69921875" style="107" bestFit="1" customWidth="1"/>
    <col min="7690" max="7690" width="13.296875" style="107" customWidth="1"/>
    <col min="7691" max="7691" width="11.8984375" style="107" customWidth="1"/>
    <col min="7692" max="7692" width="12" style="107" customWidth="1"/>
    <col min="7693" max="7695" width="12.59765625" style="107" bestFit="1" customWidth="1"/>
    <col min="7696" max="7696" width="14" style="107" bestFit="1" customWidth="1"/>
    <col min="7697" max="7697" width="12.59765625" style="107" bestFit="1" customWidth="1"/>
    <col min="7698" max="7698" width="10.8984375" style="107" customWidth="1"/>
    <col min="7699" max="7699" width="5.09765625" style="107" customWidth="1"/>
    <col min="7700" max="7700" width="19.59765625" style="107" bestFit="1" customWidth="1"/>
    <col min="7701" max="7702" width="11.69921875" style="107" bestFit="1" customWidth="1"/>
    <col min="7703" max="7704" width="10.8984375" style="107" bestFit="1" customWidth="1"/>
    <col min="7705" max="7705" width="1.69921875" style="107" customWidth="1"/>
    <col min="7706" max="7706" width="6" style="107" customWidth="1"/>
    <col min="7707" max="7707" width="4.59765625" style="107" customWidth="1"/>
    <col min="7708" max="7708" width="7.8984375" style="107" customWidth="1"/>
    <col min="7709" max="7709" width="14" style="107" customWidth="1"/>
    <col min="7710" max="7710" width="11.09765625" style="107" customWidth="1"/>
    <col min="7711" max="7711" width="11" style="107" customWidth="1"/>
    <col min="7712" max="7712" width="9.69921875" style="107" customWidth="1"/>
    <col min="7713" max="7713" width="11.69921875" style="107" bestFit="1" customWidth="1"/>
    <col min="7714" max="7714" width="13.296875" style="107" customWidth="1"/>
    <col min="7715" max="7715" width="11.8984375" style="107" customWidth="1"/>
    <col min="7716" max="7716" width="12" style="107" customWidth="1"/>
    <col min="7717" max="7719" width="12.59765625" style="107" bestFit="1" customWidth="1"/>
    <col min="7720" max="7720" width="14" style="107" bestFit="1" customWidth="1"/>
    <col min="7721" max="7721" width="12.59765625" style="107" bestFit="1" customWidth="1"/>
    <col min="7722" max="7722" width="10.8984375" style="107" customWidth="1"/>
    <col min="7723" max="7723" width="5.09765625" style="107" customWidth="1"/>
    <col min="7724" max="7724" width="19.59765625" style="107" bestFit="1" customWidth="1"/>
    <col min="7725" max="7727" width="11.69921875" style="107" bestFit="1" customWidth="1"/>
    <col min="7728" max="7729" width="10.8984375" style="107" bestFit="1" customWidth="1"/>
    <col min="7730" max="7730" width="9.296875" style="107" bestFit="1" customWidth="1"/>
    <col min="7731" max="7936" width="9.09765625" style="107"/>
    <col min="7937" max="7937" width="2" style="107" customWidth="1"/>
    <col min="7938" max="7938" width="6" style="107" customWidth="1"/>
    <col min="7939" max="7939" width="4.59765625" style="107" customWidth="1"/>
    <col min="7940" max="7940" width="7.8984375" style="107" customWidth="1"/>
    <col min="7941" max="7941" width="14" style="107" customWidth="1"/>
    <col min="7942" max="7942" width="11.09765625" style="107" customWidth="1"/>
    <col min="7943" max="7943" width="11" style="107" customWidth="1"/>
    <col min="7944" max="7944" width="9.69921875" style="107" customWidth="1"/>
    <col min="7945" max="7945" width="11.69921875" style="107" bestFit="1" customWidth="1"/>
    <col min="7946" max="7946" width="13.296875" style="107" customWidth="1"/>
    <col min="7947" max="7947" width="11.8984375" style="107" customWidth="1"/>
    <col min="7948" max="7948" width="12" style="107" customWidth="1"/>
    <col min="7949" max="7951" width="12.59765625" style="107" bestFit="1" customWidth="1"/>
    <col min="7952" max="7952" width="14" style="107" bestFit="1" customWidth="1"/>
    <col min="7953" max="7953" width="12.59765625" style="107" bestFit="1" customWidth="1"/>
    <col min="7954" max="7954" width="10.8984375" style="107" customWidth="1"/>
    <col min="7955" max="7955" width="5.09765625" style="107" customWidth="1"/>
    <col min="7956" max="7956" width="19.59765625" style="107" bestFit="1" customWidth="1"/>
    <col min="7957" max="7958" width="11.69921875" style="107" bestFit="1" customWidth="1"/>
    <col min="7959" max="7960" width="10.8984375" style="107" bestFit="1" customWidth="1"/>
    <col min="7961" max="7961" width="1.69921875" style="107" customWidth="1"/>
    <col min="7962" max="7962" width="6" style="107" customWidth="1"/>
    <col min="7963" max="7963" width="4.59765625" style="107" customWidth="1"/>
    <col min="7964" max="7964" width="7.8984375" style="107" customWidth="1"/>
    <col min="7965" max="7965" width="14" style="107" customWidth="1"/>
    <col min="7966" max="7966" width="11.09765625" style="107" customWidth="1"/>
    <col min="7967" max="7967" width="11" style="107" customWidth="1"/>
    <col min="7968" max="7968" width="9.69921875" style="107" customWidth="1"/>
    <col min="7969" max="7969" width="11.69921875" style="107" bestFit="1" customWidth="1"/>
    <col min="7970" max="7970" width="13.296875" style="107" customWidth="1"/>
    <col min="7971" max="7971" width="11.8984375" style="107" customWidth="1"/>
    <col min="7972" max="7972" width="12" style="107" customWidth="1"/>
    <col min="7973" max="7975" width="12.59765625" style="107" bestFit="1" customWidth="1"/>
    <col min="7976" max="7976" width="14" style="107" bestFit="1" customWidth="1"/>
    <col min="7977" max="7977" width="12.59765625" style="107" bestFit="1" customWidth="1"/>
    <col min="7978" max="7978" width="10.8984375" style="107" customWidth="1"/>
    <col min="7979" max="7979" width="5.09765625" style="107" customWidth="1"/>
    <col min="7980" max="7980" width="19.59765625" style="107" bestFit="1" customWidth="1"/>
    <col min="7981" max="7983" width="11.69921875" style="107" bestFit="1" customWidth="1"/>
    <col min="7984" max="7985" width="10.8984375" style="107" bestFit="1" customWidth="1"/>
    <col min="7986" max="7986" width="9.296875" style="107" bestFit="1" customWidth="1"/>
    <col min="7987" max="8192" width="9.09765625" style="107"/>
    <col min="8193" max="8193" width="2" style="107" customWidth="1"/>
    <col min="8194" max="8194" width="6" style="107" customWidth="1"/>
    <col min="8195" max="8195" width="4.59765625" style="107" customWidth="1"/>
    <col min="8196" max="8196" width="7.8984375" style="107" customWidth="1"/>
    <col min="8197" max="8197" width="14" style="107" customWidth="1"/>
    <col min="8198" max="8198" width="11.09765625" style="107" customWidth="1"/>
    <col min="8199" max="8199" width="11" style="107" customWidth="1"/>
    <col min="8200" max="8200" width="9.69921875" style="107" customWidth="1"/>
    <col min="8201" max="8201" width="11.69921875" style="107" bestFit="1" customWidth="1"/>
    <col min="8202" max="8202" width="13.296875" style="107" customWidth="1"/>
    <col min="8203" max="8203" width="11.8984375" style="107" customWidth="1"/>
    <col min="8204" max="8204" width="12" style="107" customWidth="1"/>
    <col min="8205" max="8207" width="12.59765625" style="107" bestFit="1" customWidth="1"/>
    <col min="8208" max="8208" width="14" style="107" bestFit="1" customWidth="1"/>
    <col min="8209" max="8209" width="12.59765625" style="107" bestFit="1" customWidth="1"/>
    <col min="8210" max="8210" width="10.8984375" style="107" customWidth="1"/>
    <col min="8211" max="8211" width="5.09765625" style="107" customWidth="1"/>
    <col min="8212" max="8212" width="19.59765625" style="107" bestFit="1" customWidth="1"/>
    <col min="8213" max="8214" width="11.69921875" style="107" bestFit="1" customWidth="1"/>
    <col min="8215" max="8216" width="10.8984375" style="107" bestFit="1" customWidth="1"/>
    <col min="8217" max="8217" width="1.69921875" style="107" customWidth="1"/>
    <col min="8218" max="8218" width="6" style="107" customWidth="1"/>
    <col min="8219" max="8219" width="4.59765625" style="107" customWidth="1"/>
    <col min="8220" max="8220" width="7.8984375" style="107" customWidth="1"/>
    <col min="8221" max="8221" width="14" style="107" customWidth="1"/>
    <col min="8222" max="8222" width="11.09765625" style="107" customWidth="1"/>
    <col min="8223" max="8223" width="11" style="107" customWidth="1"/>
    <col min="8224" max="8224" width="9.69921875" style="107" customWidth="1"/>
    <col min="8225" max="8225" width="11.69921875" style="107" bestFit="1" customWidth="1"/>
    <col min="8226" max="8226" width="13.296875" style="107" customWidth="1"/>
    <col min="8227" max="8227" width="11.8984375" style="107" customWidth="1"/>
    <col min="8228" max="8228" width="12" style="107" customWidth="1"/>
    <col min="8229" max="8231" width="12.59765625" style="107" bestFit="1" customWidth="1"/>
    <col min="8232" max="8232" width="14" style="107" bestFit="1" customWidth="1"/>
    <col min="8233" max="8233" width="12.59765625" style="107" bestFit="1" customWidth="1"/>
    <col min="8234" max="8234" width="10.8984375" style="107" customWidth="1"/>
    <col min="8235" max="8235" width="5.09765625" style="107" customWidth="1"/>
    <col min="8236" max="8236" width="19.59765625" style="107" bestFit="1" customWidth="1"/>
    <col min="8237" max="8239" width="11.69921875" style="107" bestFit="1" customWidth="1"/>
    <col min="8240" max="8241" width="10.8984375" style="107" bestFit="1" customWidth="1"/>
    <col min="8242" max="8242" width="9.296875" style="107" bestFit="1" customWidth="1"/>
    <col min="8243" max="8448" width="9.09765625" style="107"/>
    <col min="8449" max="8449" width="2" style="107" customWidth="1"/>
    <col min="8450" max="8450" width="6" style="107" customWidth="1"/>
    <col min="8451" max="8451" width="4.59765625" style="107" customWidth="1"/>
    <col min="8452" max="8452" width="7.8984375" style="107" customWidth="1"/>
    <col min="8453" max="8453" width="14" style="107" customWidth="1"/>
    <col min="8454" max="8454" width="11.09765625" style="107" customWidth="1"/>
    <col min="8455" max="8455" width="11" style="107" customWidth="1"/>
    <col min="8456" max="8456" width="9.69921875" style="107" customWidth="1"/>
    <col min="8457" max="8457" width="11.69921875" style="107" bestFit="1" customWidth="1"/>
    <col min="8458" max="8458" width="13.296875" style="107" customWidth="1"/>
    <col min="8459" max="8459" width="11.8984375" style="107" customWidth="1"/>
    <col min="8460" max="8460" width="12" style="107" customWidth="1"/>
    <col min="8461" max="8463" width="12.59765625" style="107" bestFit="1" customWidth="1"/>
    <col min="8464" max="8464" width="14" style="107" bestFit="1" customWidth="1"/>
    <col min="8465" max="8465" width="12.59765625" style="107" bestFit="1" customWidth="1"/>
    <col min="8466" max="8466" width="10.8984375" style="107" customWidth="1"/>
    <col min="8467" max="8467" width="5.09765625" style="107" customWidth="1"/>
    <col min="8468" max="8468" width="19.59765625" style="107" bestFit="1" customWidth="1"/>
    <col min="8469" max="8470" width="11.69921875" style="107" bestFit="1" customWidth="1"/>
    <col min="8471" max="8472" width="10.8984375" style="107" bestFit="1" customWidth="1"/>
    <col min="8473" max="8473" width="1.69921875" style="107" customWidth="1"/>
    <col min="8474" max="8474" width="6" style="107" customWidth="1"/>
    <col min="8475" max="8475" width="4.59765625" style="107" customWidth="1"/>
    <col min="8476" max="8476" width="7.8984375" style="107" customWidth="1"/>
    <col min="8477" max="8477" width="14" style="107" customWidth="1"/>
    <col min="8478" max="8478" width="11.09765625" style="107" customWidth="1"/>
    <col min="8479" max="8479" width="11" style="107" customWidth="1"/>
    <col min="8480" max="8480" width="9.69921875" style="107" customWidth="1"/>
    <col min="8481" max="8481" width="11.69921875" style="107" bestFit="1" customWidth="1"/>
    <col min="8482" max="8482" width="13.296875" style="107" customWidth="1"/>
    <col min="8483" max="8483" width="11.8984375" style="107" customWidth="1"/>
    <col min="8484" max="8484" width="12" style="107" customWidth="1"/>
    <col min="8485" max="8487" width="12.59765625" style="107" bestFit="1" customWidth="1"/>
    <col min="8488" max="8488" width="14" style="107" bestFit="1" customWidth="1"/>
    <col min="8489" max="8489" width="12.59765625" style="107" bestFit="1" customWidth="1"/>
    <col min="8490" max="8490" width="10.8984375" style="107" customWidth="1"/>
    <col min="8491" max="8491" width="5.09765625" style="107" customWidth="1"/>
    <col min="8492" max="8492" width="19.59765625" style="107" bestFit="1" customWidth="1"/>
    <col min="8493" max="8495" width="11.69921875" style="107" bestFit="1" customWidth="1"/>
    <col min="8496" max="8497" width="10.8984375" style="107" bestFit="1" customWidth="1"/>
    <col min="8498" max="8498" width="9.296875" style="107" bestFit="1" customWidth="1"/>
    <col min="8499" max="8704" width="9.09765625" style="107"/>
    <col min="8705" max="8705" width="2" style="107" customWidth="1"/>
    <col min="8706" max="8706" width="6" style="107" customWidth="1"/>
    <col min="8707" max="8707" width="4.59765625" style="107" customWidth="1"/>
    <col min="8708" max="8708" width="7.8984375" style="107" customWidth="1"/>
    <col min="8709" max="8709" width="14" style="107" customWidth="1"/>
    <col min="8710" max="8710" width="11.09765625" style="107" customWidth="1"/>
    <col min="8711" max="8711" width="11" style="107" customWidth="1"/>
    <col min="8712" max="8712" width="9.69921875" style="107" customWidth="1"/>
    <col min="8713" max="8713" width="11.69921875" style="107" bestFit="1" customWidth="1"/>
    <col min="8714" max="8714" width="13.296875" style="107" customWidth="1"/>
    <col min="8715" max="8715" width="11.8984375" style="107" customWidth="1"/>
    <col min="8716" max="8716" width="12" style="107" customWidth="1"/>
    <col min="8717" max="8719" width="12.59765625" style="107" bestFit="1" customWidth="1"/>
    <col min="8720" max="8720" width="14" style="107" bestFit="1" customWidth="1"/>
    <col min="8721" max="8721" width="12.59765625" style="107" bestFit="1" customWidth="1"/>
    <col min="8722" max="8722" width="10.8984375" style="107" customWidth="1"/>
    <col min="8723" max="8723" width="5.09765625" style="107" customWidth="1"/>
    <col min="8724" max="8724" width="19.59765625" style="107" bestFit="1" customWidth="1"/>
    <col min="8725" max="8726" width="11.69921875" style="107" bestFit="1" customWidth="1"/>
    <col min="8727" max="8728" width="10.8984375" style="107" bestFit="1" customWidth="1"/>
    <col min="8729" max="8729" width="1.69921875" style="107" customWidth="1"/>
    <col min="8730" max="8730" width="6" style="107" customWidth="1"/>
    <col min="8731" max="8731" width="4.59765625" style="107" customWidth="1"/>
    <col min="8732" max="8732" width="7.8984375" style="107" customWidth="1"/>
    <col min="8733" max="8733" width="14" style="107" customWidth="1"/>
    <col min="8734" max="8734" width="11.09765625" style="107" customWidth="1"/>
    <col min="8735" max="8735" width="11" style="107" customWidth="1"/>
    <col min="8736" max="8736" width="9.69921875" style="107" customWidth="1"/>
    <col min="8737" max="8737" width="11.69921875" style="107" bestFit="1" customWidth="1"/>
    <col min="8738" max="8738" width="13.296875" style="107" customWidth="1"/>
    <col min="8739" max="8739" width="11.8984375" style="107" customWidth="1"/>
    <col min="8740" max="8740" width="12" style="107" customWidth="1"/>
    <col min="8741" max="8743" width="12.59765625" style="107" bestFit="1" customWidth="1"/>
    <col min="8744" max="8744" width="14" style="107" bestFit="1" customWidth="1"/>
    <col min="8745" max="8745" width="12.59765625" style="107" bestFit="1" customWidth="1"/>
    <col min="8746" max="8746" width="10.8984375" style="107" customWidth="1"/>
    <col min="8747" max="8747" width="5.09765625" style="107" customWidth="1"/>
    <col min="8748" max="8748" width="19.59765625" style="107" bestFit="1" customWidth="1"/>
    <col min="8749" max="8751" width="11.69921875" style="107" bestFit="1" customWidth="1"/>
    <col min="8752" max="8753" width="10.8984375" style="107" bestFit="1" customWidth="1"/>
    <col min="8754" max="8754" width="9.296875" style="107" bestFit="1" customWidth="1"/>
    <col min="8755" max="8960" width="9.09765625" style="107"/>
    <col min="8961" max="8961" width="2" style="107" customWidth="1"/>
    <col min="8962" max="8962" width="6" style="107" customWidth="1"/>
    <col min="8963" max="8963" width="4.59765625" style="107" customWidth="1"/>
    <col min="8964" max="8964" width="7.8984375" style="107" customWidth="1"/>
    <col min="8965" max="8965" width="14" style="107" customWidth="1"/>
    <col min="8966" max="8966" width="11.09765625" style="107" customWidth="1"/>
    <col min="8967" max="8967" width="11" style="107" customWidth="1"/>
    <col min="8968" max="8968" width="9.69921875" style="107" customWidth="1"/>
    <col min="8969" max="8969" width="11.69921875" style="107" bestFit="1" customWidth="1"/>
    <col min="8970" max="8970" width="13.296875" style="107" customWidth="1"/>
    <col min="8971" max="8971" width="11.8984375" style="107" customWidth="1"/>
    <col min="8972" max="8972" width="12" style="107" customWidth="1"/>
    <col min="8973" max="8975" width="12.59765625" style="107" bestFit="1" customWidth="1"/>
    <col min="8976" max="8976" width="14" style="107" bestFit="1" customWidth="1"/>
    <col min="8977" max="8977" width="12.59765625" style="107" bestFit="1" customWidth="1"/>
    <col min="8978" max="8978" width="10.8984375" style="107" customWidth="1"/>
    <col min="8979" max="8979" width="5.09765625" style="107" customWidth="1"/>
    <col min="8980" max="8980" width="19.59765625" style="107" bestFit="1" customWidth="1"/>
    <col min="8981" max="8982" width="11.69921875" style="107" bestFit="1" customWidth="1"/>
    <col min="8983" max="8984" width="10.8984375" style="107" bestFit="1" customWidth="1"/>
    <col min="8985" max="8985" width="1.69921875" style="107" customWidth="1"/>
    <col min="8986" max="8986" width="6" style="107" customWidth="1"/>
    <col min="8987" max="8987" width="4.59765625" style="107" customWidth="1"/>
    <col min="8988" max="8988" width="7.8984375" style="107" customWidth="1"/>
    <col min="8989" max="8989" width="14" style="107" customWidth="1"/>
    <col min="8990" max="8990" width="11.09765625" style="107" customWidth="1"/>
    <col min="8991" max="8991" width="11" style="107" customWidth="1"/>
    <col min="8992" max="8992" width="9.69921875" style="107" customWidth="1"/>
    <col min="8993" max="8993" width="11.69921875" style="107" bestFit="1" customWidth="1"/>
    <col min="8994" max="8994" width="13.296875" style="107" customWidth="1"/>
    <col min="8995" max="8995" width="11.8984375" style="107" customWidth="1"/>
    <col min="8996" max="8996" width="12" style="107" customWidth="1"/>
    <col min="8997" max="8999" width="12.59765625" style="107" bestFit="1" customWidth="1"/>
    <col min="9000" max="9000" width="14" style="107" bestFit="1" customWidth="1"/>
    <col min="9001" max="9001" width="12.59765625" style="107" bestFit="1" customWidth="1"/>
    <col min="9002" max="9002" width="10.8984375" style="107" customWidth="1"/>
    <col min="9003" max="9003" width="5.09765625" style="107" customWidth="1"/>
    <col min="9004" max="9004" width="19.59765625" style="107" bestFit="1" customWidth="1"/>
    <col min="9005" max="9007" width="11.69921875" style="107" bestFit="1" customWidth="1"/>
    <col min="9008" max="9009" width="10.8984375" style="107" bestFit="1" customWidth="1"/>
    <col min="9010" max="9010" width="9.296875" style="107" bestFit="1" customWidth="1"/>
    <col min="9011" max="9216" width="9.09765625" style="107"/>
    <col min="9217" max="9217" width="2" style="107" customWidth="1"/>
    <col min="9218" max="9218" width="6" style="107" customWidth="1"/>
    <col min="9219" max="9219" width="4.59765625" style="107" customWidth="1"/>
    <col min="9220" max="9220" width="7.8984375" style="107" customWidth="1"/>
    <col min="9221" max="9221" width="14" style="107" customWidth="1"/>
    <col min="9222" max="9222" width="11.09765625" style="107" customWidth="1"/>
    <col min="9223" max="9223" width="11" style="107" customWidth="1"/>
    <col min="9224" max="9224" width="9.69921875" style="107" customWidth="1"/>
    <col min="9225" max="9225" width="11.69921875" style="107" bestFit="1" customWidth="1"/>
    <col min="9226" max="9226" width="13.296875" style="107" customWidth="1"/>
    <col min="9227" max="9227" width="11.8984375" style="107" customWidth="1"/>
    <col min="9228" max="9228" width="12" style="107" customWidth="1"/>
    <col min="9229" max="9231" width="12.59765625" style="107" bestFit="1" customWidth="1"/>
    <col min="9232" max="9232" width="14" style="107" bestFit="1" customWidth="1"/>
    <col min="9233" max="9233" width="12.59765625" style="107" bestFit="1" customWidth="1"/>
    <col min="9234" max="9234" width="10.8984375" style="107" customWidth="1"/>
    <col min="9235" max="9235" width="5.09765625" style="107" customWidth="1"/>
    <col min="9236" max="9236" width="19.59765625" style="107" bestFit="1" customWidth="1"/>
    <col min="9237" max="9238" width="11.69921875" style="107" bestFit="1" customWidth="1"/>
    <col min="9239" max="9240" width="10.8984375" style="107" bestFit="1" customWidth="1"/>
    <col min="9241" max="9241" width="1.69921875" style="107" customWidth="1"/>
    <col min="9242" max="9242" width="6" style="107" customWidth="1"/>
    <col min="9243" max="9243" width="4.59765625" style="107" customWidth="1"/>
    <col min="9244" max="9244" width="7.8984375" style="107" customWidth="1"/>
    <col min="9245" max="9245" width="14" style="107" customWidth="1"/>
    <col min="9246" max="9246" width="11.09765625" style="107" customWidth="1"/>
    <col min="9247" max="9247" width="11" style="107" customWidth="1"/>
    <col min="9248" max="9248" width="9.69921875" style="107" customWidth="1"/>
    <col min="9249" max="9249" width="11.69921875" style="107" bestFit="1" customWidth="1"/>
    <col min="9250" max="9250" width="13.296875" style="107" customWidth="1"/>
    <col min="9251" max="9251" width="11.8984375" style="107" customWidth="1"/>
    <col min="9252" max="9252" width="12" style="107" customWidth="1"/>
    <col min="9253" max="9255" width="12.59765625" style="107" bestFit="1" customWidth="1"/>
    <col min="9256" max="9256" width="14" style="107" bestFit="1" customWidth="1"/>
    <col min="9257" max="9257" width="12.59765625" style="107" bestFit="1" customWidth="1"/>
    <col min="9258" max="9258" width="10.8984375" style="107" customWidth="1"/>
    <col min="9259" max="9259" width="5.09765625" style="107" customWidth="1"/>
    <col min="9260" max="9260" width="19.59765625" style="107" bestFit="1" customWidth="1"/>
    <col min="9261" max="9263" width="11.69921875" style="107" bestFit="1" customWidth="1"/>
    <col min="9264" max="9265" width="10.8984375" style="107" bestFit="1" customWidth="1"/>
    <col min="9266" max="9266" width="9.296875" style="107" bestFit="1" customWidth="1"/>
    <col min="9267" max="9472" width="9.09765625" style="107"/>
    <col min="9473" max="9473" width="2" style="107" customWidth="1"/>
    <col min="9474" max="9474" width="6" style="107" customWidth="1"/>
    <col min="9475" max="9475" width="4.59765625" style="107" customWidth="1"/>
    <col min="9476" max="9476" width="7.8984375" style="107" customWidth="1"/>
    <col min="9477" max="9477" width="14" style="107" customWidth="1"/>
    <col min="9478" max="9478" width="11.09765625" style="107" customWidth="1"/>
    <col min="9479" max="9479" width="11" style="107" customWidth="1"/>
    <col min="9480" max="9480" width="9.69921875" style="107" customWidth="1"/>
    <col min="9481" max="9481" width="11.69921875" style="107" bestFit="1" customWidth="1"/>
    <col min="9482" max="9482" width="13.296875" style="107" customWidth="1"/>
    <col min="9483" max="9483" width="11.8984375" style="107" customWidth="1"/>
    <col min="9484" max="9484" width="12" style="107" customWidth="1"/>
    <col min="9485" max="9487" width="12.59765625" style="107" bestFit="1" customWidth="1"/>
    <col min="9488" max="9488" width="14" style="107" bestFit="1" customWidth="1"/>
    <col min="9489" max="9489" width="12.59765625" style="107" bestFit="1" customWidth="1"/>
    <col min="9490" max="9490" width="10.8984375" style="107" customWidth="1"/>
    <col min="9491" max="9491" width="5.09765625" style="107" customWidth="1"/>
    <col min="9492" max="9492" width="19.59765625" style="107" bestFit="1" customWidth="1"/>
    <col min="9493" max="9494" width="11.69921875" style="107" bestFit="1" customWidth="1"/>
    <col min="9495" max="9496" width="10.8984375" style="107" bestFit="1" customWidth="1"/>
    <col min="9497" max="9497" width="1.69921875" style="107" customWidth="1"/>
    <col min="9498" max="9498" width="6" style="107" customWidth="1"/>
    <col min="9499" max="9499" width="4.59765625" style="107" customWidth="1"/>
    <col min="9500" max="9500" width="7.8984375" style="107" customWidth="1"/>
    <col min="9501" max="9501" width="14" style="107" customWidth="1"/>
    <col min="9502" max="9502" width="11.09765625" style="107" customWidth="1"/>
    <col min="9503" max="9503" width="11" style="107" customWidth="1"/>
    <col min="9504" max="9504" width="9.69921875" style="107" customWidth="1"/>
    <col min="9505" max="9505" width="11.69921875" style="107" bestFit="1" customWidth="1"/>
    <col min="9506" max="9506" width="13.296875" style="107" customWidth="1"/>
    <col min="9507" max="9507" width="11.8984375" style="107" customWidth="1"/>
    <col min="9508" max="9508" width="12" style="107" customWidth="1"/>
    <col min="9509" max="9511" width="12.59765625" style="107" bestFit="1" customWidth="1"/>
    <col min="9512" max="9512" width="14" style="107" bestFit="1" customWidth="1"/>
    <col min="9513" max="9513" width="12.59765625" style="107" bestFit="1" customWidth="1"/>
    <col min="9514" max="9514" width="10.8984375" style="107" customWidth="1"/>
    <col min="9515" max="9515" width="5.09765625" style="107" customWidth="1"/>
    <col min="9516" max="9516" width="19.59765625" style="107" bestFit="1" customWidth="1"/>
    <col min="9517" max="9519" width="11.69921875" style="107" bestFit="1" customWidth="1"/>
    <col min="9520" max="9521" width="10.8984375" style="107" bestFit="1" customWidth="1"/>
    <col min="9522" max="9522" width="9.296875" style="107" bestFit="1" customWidth="1"/>
    <col min="9523" max="9728" width="9.09765625" style="107"/>
    <col min="9729" max="9729" width="2" style="107" customWidth="1"/>
    <col min="9730" max="9730" width="6" style="107" customWidth="1"/>
    <col min="9731" max="9731" width="4.59765625" style="107" customWidth="1"/>
    <col min="9732" max="9732" width="7.8984375" style="107" customWidth="1"/>
    <col min="9733" max="9733" width="14" style="107" customWidth="1"/>
    <col min="9734" max="9734" width="11.09765625" style="107" customWidth="1"/>
    <col min="9735" max="9735" width="11" style="107" customWidth="1"/>
    <col min="9736" max="9736" width="9.69921875" style="107" customWidth="1"/>
    <col min="9737" max="9737" width="11.69921875" style="107" bestFit="1" customWidth="1"/>
    <col min="9738" max="9738" width="13.296875" style="107" customWidth="1"/>
    <col min="9739" max="9739" width="11.8984375" style="107" customWidth="1"/>
    <col min="9740" max="9740" width="12" style="107" customWidth="1"/>
    <col min="9741" max="9743" width="12.59765625" style="107" bestFit="1" customWidth="1"/>
    <col min="9744" max="9744" width="14" style="107" bestFit="1" customWidth="1"/>
    <col min="9745" max="9745" width="12.59765625" style="107" bestFit="1" customWidth="1"/>
    <col min="9746" max="9746" width="10.8984375" style="107" customWidth="1"/>
    <col min="9747" max="9747" width="5.09765625" style="107" customWidth="1"/>
    <col min="9748" max="9748" width="19.59765625" style="107" bestFit="1" customWidth="1"/>
    <col min="9749" max="9750" width="11.69921875" style="107" bestFit="1" customWidth="1"/>
    <col min="9751" max="9752" width="10.8984375" style="107" bestFit="1" customWidth="1"/>
    <col min="9753" max="9753" width="1.69921875" style="107" customWidth="1"/>
    <col min="9754" max="9754" width="6" style="107" customWidth="1"/>
    <col min="9755" max="9755" width="4.59765625" style="107" customWidth="1"/>
    <col min="9756" max="9756" width="7.8984375" style="107" customWidth="1"/>
    <col min="9757" max="9757" width="14" style="107" customWidth="1"/>
    <col min="9758" max="9758" width="11.09765625" style="107" customWidth="1"/>
    <col min="9759" max="9759" width="11" style="107" customWidth="1"/>
    <col min="9760" max="9760" width="9.69921875" style="107" customWidth="1"/>
    <col min="9761" max="9761" width="11.69921875" style="107" bestFit="1" customWidth="1"/>
    <col min="9762" max="9762" width="13.296875" style="107" customWidth="1"/>
    <col min="9763" max="9763" width="11.8984375" style="107" customWidth="1"/>
    <col min="9764" max="9764" width="12" style="107" customWidth="1"/>
    <col min="9765" max="9767" width="12.59765625" style="107" bestFit="1" customWidth="1"/>
    <col min="9768" max="9768" width="14" style="107" bestFit="1" customWidth="1"/>
    <col min="9769" max="9769" width="12.59765625" style="107" bestFit="1" customWidth="1"/>
    <col min="9770" max="9770" width="10.8984375" style="107" customWidth="1"/>
    <col min="9771" max="9771" width="5.09765625" style="107" customWidth="1"/>
    <col min="9772" max="9772" width="19.59765625" style="107" bestFit="1" customWidth="1"/>
    <col min="9773" max="9775" width="11.69921875" style="107" bestFit="1" customWidth="1"/>
    <col min="9776" max="9777" width="10.8984375" style="107" bestFit="1" customWidth="1"/>
    <col min="9778" max="9778" width="9.296875" style="107" bestFit="1" customWidth="1"/>
    <col min="9779" max="9984" width="9.09765625" style="107"/>
    <col min="9985" max="9985" width="2" style="107" customWidth="1"/>
    <col min="9986" max="9986" width="6" style="107" customWidth="1"/>
    <col min="9987" max="9987" width="4.59765625" style="107" customWidth="1"/>
    <col min="9988" max="9988" width="7.8984375" style="107" customWidth="1"/>
    <col min="9989" max="9989" width="14" style="107" customWidth="1"/>
    <col min="9990" max="9990" width="11.09765625" style="107" customWidth="1"/>
    <col min="9991" max="9991" width="11" style="107" customWidth="1"/>
    <col min="9992" max="9992" width="9.69921875" style="107" customWidth="1"/>
    <col min="9993" max="9993" width="11.69921875" style="107" bestFit="1" customWidth="1"/>
    <col min="9994" max="9994" width="13.296875" style="107" customWidth="1"/>
    <col min="9995" max="9995" width="11.8984375" style="107" customWidth="1"/>
    <col min="9996" max="9996" width="12" style="107" customWidth="1"/>
    <col min="9997" max="9999" width="12.59765625" style="107" bestFit="1" customWidth="1"/>
    <col min="10000" max="10000" width="14" style="107" bestFit="1" customWidth="1"/>
    <col min="10001" max="10001" width="12.59765625" style="107" bestFit="1" customWidth="1"/>
    <col min="10002" max="10002" width="10.8984375" style="107" customWidth="1"/>
    <col min="10003" max="10003" width="5.09765625" style="107" customWidth="1"/>
    <col min="10004" max="10004" width="19.59765625" style="107" bestFit="1" customWidth="1"/>
    <col min="10005" max="10006" width="11.69921875" style="107" bestFit="1" customWidth="1"/>
    <col min="10007" max="10008" width="10.8984375" style="107" bestFit="1" customWidth="1"/>
    <col min="10009" max="10009" width="1.69921875" style="107" customWidth="1"/>
    <col min="10010" max="10010" width="6" style="107" customWidth="1"/>
    <col min="10011" max="10011" width="4.59765625" style="107" customWidth="1"/>
    <col min="10012" max="10012" width="7.8984375" style="107" customWidth="1"/>
    <col min="10013" max="10013" width="14" style="107" customWidth="1"/>
    <col min="10014" max="10014" width="11.09765625" style="107" customWidth="1"/>
    <col min="10015" max="10015" width="11" style="107" customWidth="1"/>
    <col min="10016" max="10016" width="9.69921875" style="107" customWidth="1"/>
    <col min="10017" max="10017" width="11.69921875" style="107" bestFit="1" customWidth="1"/>
    <col min="10018" max="10018" width="13.296875" style="107" customWidth="1"/>
    <col min="10019" max="10019" width="11.8984375" style="107" customWidth="1"/>
    <col min="10020" max="10020" width="12" style="107" customWidth="1"/>
    <col min="10021" max="10023" width="12.59765625" style="107" bestFit="1" customWidth="1"/>
    <col min="10024" max="10024" width="14" style="107" bestFit="1" customWidth="1"/>
    <col min="10025" max="10025" width="12.59765625" style="107" bestFit="1" customWidth="1"/>
    <col min="10026" max="10026" width="10.8984375" style="107" customWidth="1"/>
    <col min="10027" max="10027" width="5.09765625" style="107" customWidth="1"/>
    <col min="10028" max="10028" width="19.59765625" style="107" bestFit="1" customWidth="1"/>
    <col min="10029" max="10031" width="11.69921875" style="107" bestFit="1" customWidth="1"/>
    <col min="10032" max="10033" width="10.8984375" style="107" bestFit="1" customWidth="1"/>
    <col min="10034" max="10034" width="9.296875" style="107" bestFit="1" customWidth="1"/>
    <col min="10035" max="10240" width="9.09765625" style="107"/>
    <col min="10241" max="10241" width="2" style="107" customWidth="1"/>
    <col min="10242" max="10242" width="6" style="107" customWidth="1"/>
    <col min="10243" max="10243" width="4.59765625" style="107" customWidth="1"/>
    <col min="10244" max="10244" width="7.8984375" style="107" customWidth="1"/>
    <col min="10245" max="10245" width="14" style="107" customWidth="1"/>
    <col min="10246" max="10246" width="11.09765625" style="107" customWidth="1"/>
    <col min="10247" max="10247" width="11" style="107" customWidth="1"/>
    <col min="10248" max="10248" width="9.69921875" style="107" customWidth="1"/>
    <col min="10249" max="10249" width="11.69921875" style="107" bestFit="1" customWidth="1"/>
    <col min="10250" max="10250" width="13.296875" style="107" customWidth="1"/>
    <col min="10251" max="10251" width="11.8984375" style="107" customWidth="1"/>
    <col min="10252" max="10252" width="12" style="107" customWidth="1"/>
    <col min="10253" max="10255" width="12.59765625" style="107" bestFit="1" customWidth="1"/>
    <col min="10256" max="10256" width="14" style="107" bestFit="1" customWidth="1"/>
    <col min="10257" max="10257" width="12.59765625" style="107" bestFit="1" customWidth="1"/>
    <col min="10258" max="10258" width="10.8984375" style="107" customWidth="1"/>
    <col min="10259" max="10259" width="5.09765625" style="107" customWidth="1"/>
    <col min="10260" max="10260" width="19.59765625" style="107" bestFit="1" customWidth="1"/>
    <col min="10261" max="10262" width="11.69921875" style="107" bestFit="1" customWidth="1"/>
    <col min="10263" max="10264" width="10.8984375" style="107" bestFit="1" customWidth="1"/>
    <col min="10265" max="10265" width="1.69921875" style="107" customWidth="1"/>
    <col min="10266" max="10266" width="6" style="107" customWidth="1"/>
    <col min="10267" max="10267" width="4.59765625" style="107" customWidth="1"/>
    <col min="10268" max="10268" width="7.8984375" style="107" customWidth="1"/>
    <col min="10269" max="10269" width="14" style="107" customWidth="1"/>
    <col min="10270" max="10270" width="11.09765625" style="107" customWidth="1"/>
    <col min="10271" max="10271" width="11" style="107" customWidth="1"/>
    <col min="10272" max="10272" width="9.69921875" style="107" customWidth="1"/>
    <col min="10273" max="10273" width="11.69921875" style="107" bestFit="1" customWidth="1"/>
    <col min="10274" max="10274" width="13.296875" style="107" customWidth="1"/>
    <col min="10275" max="10275" width="11.8984375" style="107" customWidth="1"/>
    <col min="10276" max="10276" width="12" style="107" customWidth="1"/>
    <col min="10277" max="10279" width="12.59765625" style="107" bestFit="1" customWidth="1"/>
    <col min="10280" max="10280" width="14" style="107" bestFit="1" customWidth="1"/>
    <col min="10281" max="10281" width="12.59765625" style="107" bestFit="1" customWidth="1"/>
    <col min="10282" max="10282" width="10.8984375" style="107" customWidth="1"/>
    <col min="10283" max="10283" width="5.09765625" style="107" customWidth="1"/>
    <col min="10284" max="10284" width="19.59765625" style="107" bestFit="1" customWidth="1"/>
    <col min="10285" max="10287" width="11.69921875" style="107" bestFit="1" customWidth="1"/>
    <col min="10288" max="10289" width="10.8984375" style="107" bestFit="1" customWidth="1"/>
    <col min="10290" max="10290" width="9.296875" style="107" bestFit="1" customWidth="1"/>
    <col min="10291" max="10496" width="9.09765625" style="107"/>
    <col min="10497" max="10497" width="2" style="107" customWidth="1"/>
    <col min="10498" max="10498" width="6" style="107" customWidth="1"/>
    <col min="10499" max="10499" width="4.59765625" style="107" customWidth="1"/>
    <col min="10500" max="10500" width="7.8984375" style="107" customWidth="1"/>
    <col min="10501" max="10501" width="14" style="107" customWidth="1"/>
    <col min="10502" max="10502" width="11.09765625" style="107" customWidth="1"/>
    <col min="10503" max="10503" width="11" style="107" customWidth="1"/>
    <col min="10504" max="10504" width="9.69921875" style="107" customWidth="1"/>
    <col min="10505" max="10505" width="11.69921875" style="107" bestFit="1" customWidth="1"/>
    <col min="10506" max="10506" width="13.296875" style="107" customWidth="1"/>
    <col min="10507" max="10507" width="11.8984375" style="107" customWidth="1"/>
    <col min="10508" max="10508" width="12" style="107" customWidth="1"/>
    <col min="10509" max="10511" width="12.59765625" style="107" bestFit="1" customWidth="1"/>
    <col min="10512" max="10512" width="14" style="107" bestFit="1" customWidth="1"/>
    <col min="10513" max="10513" width="12.59765625" style="107" bestFit="1" customWidth="1"/>
    <col min="10514" max="10514" width="10.8984375" style="107" customWidth="1"/>
    <col min="10515" max="10515" width="5.09765625" style="107" customWidth="1"/>
    <col min="10516" max="10516" width="19.59765625" style="107" bestFit="1" customWidth="1"/>
    <col min="10517" max="10518" width="11.69921875" style="107" bestFit="1" customWidth="1"/>
    <col min="10519" max="10520" width="10.8984375" style="107" bestFit="1" customWidth="1"/>
    <col min="10521" max="10521" width="1.69921875" style="107" customWidth="1"/>
    <col min="10522" max="10522" width="6" style="107" customWidth="1"/>
    <col min="10523" max="10523" width="4.59765625" style="107" customWidth="1"/>
    <col min="10524" max="10524" width="7.8984375" style="107" customWidth="1"/>
    <col min="10525" max="10525" width="14" style="107" customWidth="1"/>
    <col min="10526" max="10526" width="11.09765625" style="107" customWidth="1"/>
    <col min="10527" max="10527" width="11" style="107" customWidth="1"/>
    <col min="10528" max="10528" width="9.69921875" style="107" customWidth="1"/>
    <col min="10529" max="10529" width="11.69921875" style="107" bestFit="1" customWidth="1"/>
    <col min="10530" max="10530" width="13.296875" style="107" customWidth="1"/>
    <col min="10531" max="10531" width="11.8984375" style="107" customWidth="1"/>
    <col min="10532" max="10532" width="12" style="107" customWidth="1"/>
    <col min="10533" max="10535" width="12.59765625" style="107" bestFit="1" customWidth="1"/>
    <col min="10536" max="10536" width="14" style="107" bestFit="1" customWidth="1"/>
    <col min="10537" max="10537" width="12.59765625" style="107" bestFit="1" customWidth="1"/>
    <col min="10538" max="10538" width="10.8984375" style="107" customWidth="1"/>
    <col min="10539" max="10539" width="5.09765625" style="107" customWidth="1"/>
    <col min="10540" max="10540" width="19.59765625" style="107" bestFit="1" customWidth="1"/>
    <col min="10541" max="10543" width="11.69921875" style="107" bestFit="1" customWidth="1"/>
    <col min="10544" max="10545" width="10.8984375" style="107" bestFit="1" customWidth="1"/>
    <col min="10546" max="10546" width="9.296875" style="107" bestFit="1" customWidth="1"/>
    <col min="10547" max="10752" width="9.09765625" style="107"/>
    <col min="10753" max="10753" width="2" style="107" customWidth="1"/>
    <col min="10754" max="10754" width="6" style="107" customWidth="1"/>
    <col min="10755" max="10755" width="4.59765625" style="107" customWidth="1"/>
    <col min="10756" max="10756" width="7.8984375" style="107" customWidth="1"/>
    <col min="10757" max="10757" width="14" style="107" customWidth="1"/>
    <col min="10758" max="10758" width="11.09765625" style="107" customWidth="1"/>
    <col min="10759" max="10759" width="11" style="107" customWidth="1"/>
    <col min="10760" max="10760" width="9.69921875" style="107" customWidth="1"/>
    <col min="10761" max="10761" width="11.69921875" style="107" bestFit="1" customWidth="1"/>
    <col min="10762" max="10762" width="13.296875" style="107" customWidth="1"/>
    <col min="10763" max="10763" width="11.8984375" style="107" customWidth="1"/>
    <col min="10764" max="10764" width="12" style="107" customWidth="1"/>
    <col min="10765" max="10767" width="12.59765625" style="107" bestFit="1" customWidth="1"/>
    <col min="10768" max="10768" width="14" style="107" bestFit="1" customWidth="1"/>
    <col min="10769" max="10769" width="12.59765625" style="107" bestFit="1" customWidth="1"/>
    <col min="10770" max="10770" width="10.8984375" style="107" customWidth="1"/>
    <col min="10771" max="10771" width="5.09765625" style="107" customWidth="1"/>
    <col min="10772" max="10772" width="19.59765625" style="107" bestFit="1" customWidth="1"/>
    <col min="10773" max="10774" width="11.69921875" style="107" bestFit="1" customWidth="1"/>
    <col min="10775" max="10776" width="10.8984375" style="107" bestFit="1" customWidth="1"/>
    <col min="10777" max="10777" width="1.69921875" style="107" customWidth="1"/>
    <col min="10778" max="10778" width="6" style="107" customWidth="1"/>
    <col min="10779" max="10779" width="4.59765625" style="107" customWidth="1"/>
    <col min="10780" max="10780" width="7.8984375" style="107" customWidth="1"/>
    <col min="10781" max="10781" width="14" style="107" customWidth="1"/>
    <col min="10782" max="10782" width="11.09765625" style="107" customWidth="1"/>
    <col min="10783" max="10783" width="11" style="107" customWidth="1"/>
    <col min="10784" max="10784" width="9.69921875" style="107" customWidth="1"/>
    <col min="10785" max="10785" width="11.69921875" style="107" bestFit="1" customWidth="1"/>
    <col min="10786" max="10786" width="13.296875" style="107" customWidth="1"/>
    <col min="10787" max="10787" width="11.8984375" style="107" customWidth="1"/>
    <col min="10788" max="10788" width="12" style="107" customWidth="1"/>
    <col min="10789" max="10791" width="12.59765625" style="107" bestFit="1" customWidth="1"/>
    <col min="10792" max="10792" width="14" style="107" bestFit="1" customWidth="1"/>
    <col min="10793" max="10793" width="12.59765625" style="107" bestFit="1" customWidth="1"/>
    <col min="10794" max="10794" width="10.8984375" style="107" customWidth="1"/>
    <col min="10795" max="10795" width="5.09765625" style="107" customWidth="1"/>
    <col min="10796" max="10796" width="19.59765625" style="107" bestFit="1" customWidth="1"/>
    <col min="10797" max="10799" width="11.69921875" style="107" bestFit="1" customWidth="1"/>
    <col min="10800" max="10801" width="10.8984375" style="107" bestFit="1" customWidth="1"/>
    <col min="10802" max="10802" width="9.296875" style="107" bestFit="1" customWidth="1"/>
    <col min="10803" max="11008" width="9.09765625" style="107"/>
    <col min="11009" max="11009" width="2" style="107" customWidth="1"/>
    <col min="11010" max="11010" width="6" style="107" customWidth="1"/>
    <col min="11011" max="11011" width="4.59765625" style="107" customWidth="1"/>
    <col min="11012" max="11012" width="7.8984375" style="107" customWidth="1"/>
    <col min="11013" max="11013" width="14" style="107" customWidth="1"/>
    <col min="11014" max="11014" width="11.09765625" style="107" customWidth="1"/>
    <col min="11015" max="11015" width="11" style="107" customWidth="1"/>
    <col min="11016" max="11016" width="9.69921875" style="107" customWidth="1"/>
    <col min="11017" max="11017" width="11.69921875" style="107" bestFit="1" customWidth="1"/>
    <col min="11018" max="11018" width="13.296875" style="107" customWidth="1"/>
    <col min="11019" max="11019" width="11.8984375" style="107" customWidth="1"/>
    <col min="11020" max="11020" width="12" style="107" customWidth="1"/>
    <col min="11021" max="11023" width="12.59765625" style="107" bestFit="1" customWidth="1"/>
    <col min="11024" max="11024" width="14" style="107" bestFit="1" customWidth="1"/>
    <col min="11025" max="11025" width="12.59765625" style="107" bestFit="1" customWidth="1"/>
    <col min="11026" max="11026" width="10.8984375" style="107" customWidth="1"/>
    <col min="11027" max="11027" width="5.09765625" style="107" customWidth="1"/>
    <col min="11028" max="11028" width="19.59765625" style="107" bestFit="1" customWidth="1"/>
    <col min="11029" max="11030" width="11.69921875" style="107" bestFit="1" customWidth="1"/>
    <col min="11031" max="11032" width="10.8984375" style="107" bestFit="1" customWidth="1"/>
    <col min="11033" max="11033" width="1.69921875" style="107" customWidth="1"/>
    <col min="11034" max="11034" width="6" style="107" customWidth="1"/>
    <col min="11035" max="11035" width="4.59765625" style="107" customWidth="1"/>
    <col min="11036" max="11036" width="7.8984375" style="107" customWidth="1"/>
    <col min="11037" max="11037" width="14" style="107" customWidth="1"/>
    <col min="11038" max="11038" width="11.09765625" style="107" customWidth="1"/>
    <col min="11039" max="11039" width="11" style="107" customWidth="1"/>
    <col min="11040" max="11040" width="9.69921875" style="107" customWidth="1"/>
    <col min="11041" max="11041" width="11.69921875" style="107" bestFit="1" customWidth="1"/>
    <col min="11042" max="11042" width="13.296875" style="107" customWidth="1"/>
    <col min="11043" max="11043" width="11.8984375" style="107" customWidth="1"/>
    <col min="11044" max="11044" width="12" style="107" customWidth="1"/>
    <col min="11045" max="11047" width="12.59765625" style="107" bestFit="1" customWidth="1"/>
    <col min="11048" max="11048" width="14" style="107" bestFit="1" customWidth="1"/>
    <col min="11049" max="11049" width="12.59765625" style="107" bestFit="1" customWidth="1"/>
    <col min="11050" max="11050" width="10.8984375" style="107" customWidth="1"/>
    <col min="11051" max="11051" width="5.09765625" style="107" customWidth="1"/>
    <col min="11052" max="11052" width="19.59765625" style="107" bestFit="1" customWidth="1"/>
    <col min="11053" max="11055" width="11.69921875" style="107" bestFit="1" customWidth="1"/>
    <col min="11056" max="11057" width="10.8984375" style="107" bestFit="1" customWidth="1"/>
    <col min="11058" max="11058" width="9.296875" style="107" bestFit="1" customWidth="1"/>
    <col min="11059" max="11264" width="9.09765625" style="107"/>
    <col min="11265" max="11265" width="2" style="107" customWidth="1"/>
    <col min="11266" max="11266" width="6" style="107" customWidth="1"/>
    <col min="11267" max="11267" width="4.59765625" style="107" customWidth="1"/>
    <col min="11268" max="11268" width="7.8984375" style="107" customWidth="1"/>
    <col min="11269" max="11269" width="14" style="107" customWidth="1"/>
    <col min="11270" max="11270" width="11.09765625" style="107" customWidth="1"/>
    <col min="11271" max="11271" width="11" style="107" customWidth="1"/>
    <col min="11272" max="11272" width="9.69921875" style="107" customWidth="1"/>
    <col min="11273" max="11273" width="11.69921875" style="107" bestFit="1" customWidth="1"/>
    <col min="11274" max="11274" width="13.296875" style="107" customWidth="1"/>
    <col min="11275" max="11275" width="11.8984375" style="107" customWidth="1"/>
    <col min="11276" max="11276" width="12" style="107" customWidth="1"/>
    <col min="11277" max="11279" width="12.59765625" style="107" bestFit="1" customWidth="1"/>
    <col min="11280" max="11280" width="14" style="107" bestFit="1" customWidth="1"/>
    <col min="11281" max="11281" width="12.59765625" style="107" bestFit="1" customWidth="1"/>
    <col min="11282" max="11282" width="10.8984375" style="107" customWidth="1"/>
    <col min="11283" max="11283" width="5.09765625" style="107" customWidth="1"/>
    <col min="11284" max="11284" width="19.59765625" style="107" bestFit="1" customWidth="1"/>
    <col min="11285" max="11286" width="11.69921875" style="107" bestFit="1" customWidth="1"/>
    <col min="11287" max="11288" width="10.8984375" style="107" bestFit="1" customWidth="1"/>
    <col min="11289" max="11289" width="1.69921875" style="107" customWidth="1"/>
    <col min="11290" max="11290" width="6" style="107" customWidth="1"/>
    <col min="11291" max="11291" width="4.59765625" style="107" customWidth="1"/>
    <col min="11292" max="11292" width="7.8984375" style="107" customWidth="1"/>
    <col min="11293" max="11293" width="14" style="107" customWidth="1"/>
    <col min="11294" max="11294" width="11.09765625" style="107" customWidth="1"/>
    <col min="11295" max="11295" width="11" style="107" customWidth="1"/>
    <col min="11296" max="11296" width="9.69921875" style="107" customWidth="1"/>
    <col min="11297" max="11297" width="11.69921875" style="107" bestFit="1" customWidth="1"/>
    <col min="11298" max="11298" width="13.296875" style="107" customWidth="1"/>
    <col min="11299" max="11299" width="11.8984375" style="107" customWidth="1"/>
    <col min="11300" max="11300" width="12" style="107" customWidth="1"/>
    <col min="11301" max="11303" width="12.59765625" style="107" bestFit="1" customWidth="1"/>
    <col min="11304" max="11304" width="14" style="107" bestFit="1" customWidth="1"/>
    <col min="11305" max="11305" width="12.59765625" style="107" bestFit="1" customWidth="1"/>
    <col min="11306" max="11306" width="10.8984375" style="107" customWidth="1"/>
    <col min="11307" max="11307" width="5.09765625" style="107" customWidth="1"/>
    <col min="11308" max="11308" width="19.59765625" style="107" bestFit="1" customWidth="1"/>
    <col min="11309" max="11311" width="11.69921875" style="107" bestFit="1" customWidth="1"/>
    <col min="11312" max="11313" width="10.8984375" style="107" bestFit="1" customWidth="1"/>
    <col min="11314" max="11314" width="9.296875" style="107" bestFit="1" customWidth="1"/>
    <col min="11315" max="11520" width="9.09765625" style="107"/>
    <col min="11521" max="11521" width="2" style="107" customWidth="1"/>
    <col min="11522" max="11522" width="6" style="107" customWidth="1"/>
    <col min="11523" max="11523" width="4.59765625" style="107" customWidth="1"/>
    <col min="11524" max="11524" width="7.8984375" style="107" customWidth="1"/>
    <col min="11525" max="11525" width="14" style="107" customWidth="1"/>
    <col min="11526" max="11526" width="11.09765625" style="107" customWidth="1"/>
    <col min="11527" max="11527" width="11" style="107" customWidth="1"/>
    <col min="11528" max="11528" width="9.69921875" style="107" customWidth="1"/>
    <col min="11529" max="11529" width="11.69921875" style="107" bestFit="1" customWidth="1"/>
    <col min="11530" max="11530" width="13.296875" style="107" customWidth="1"/>
    <col min="11531" max="11531" width="11.8984375" style="107" customWidth="1"/>
    <col min="11532" max="11532" width="12" style="107" customWidth="1"/>
    <col min="11533" max="11535" width="12.59765625" style="107" bestFit="1" customWidth="1"/>
    <col min="11536" max="11536" width="14" style="107" bestFit="1" customWidth="1"/>
    <col min="11537" max="11537" width="12.59765625" style="107" bestFit="1" customWidth="1"/>
    <col min="11538" max="11538" width="10.8984375" style="107" customWidth="1"/>
    <col min="11539" max="11539" width="5.09765625" style="107" customWidth="1"/>
    <col min="11540" max="11540" width="19.59765625" style="107" bestFit="1" customWidth="1"/>
    <col min="11541" max="11542" width="11.69921875" style="107" bestFit="1" customWidth="1"/>
    <col min="11543" max="11544" width="10.8984375" style="107" bestFit="1" customWidth="1"/>
    <col min="11545" max="11545" width="1.69921875" style="107" customWidth="1"/>
    <col min="11546" max="11546" width="6" style="107" customWidth="1"/>
    <col min="11547" max="11547" width="4.59765625" style="107" customWidth="1"/>
    <col min="11548" max="11548" width="7.8984375" style="107" customWidth="1"/>
    <col min="11549" max="11549" width="14" style="107" customWidth="1"/>
    <col min="11550" max="11550" width="11.09765625" style="107" customWidth="1"/>
    <col min="11551" max="11551" width="11" style="107" customWidth="1"/>
    <col min="11552" max="11552" width="9.69921875" style="107" customWidth="1"/>
    <col min="11553" max="11553" width="11.69921875" style="107" bestFit="1" customWidth="1"/>
    <col min="11554" max="11554" width="13.296875" style="107" customWidth="1"/>
    <col min="11555" max="11555" width="11.8984375" style="107" customWidth="1"/>
    <col min="11556" max="11556" width="12" style="107" customWidth="1"/>
    <col min="11557" max="11559" width="12.59765625" style="107" bestFit="1" customWidth="1"/>
    <col min="11560" max="11560" width="14" style="107" bestFit="1" customWidth="1"/>
    <col min="11561" max="11561" width="12.59765625" style="107" bestFit="1" customWidth="1"/>
    <col min="11562" max="11562" width="10.8984375" style="107" customWidth="1"/>
    <col min="11563" max="11563" width="5.09765625" style="107" customWidth="1"/>
    <col min="11564" max="11564" width="19.59765625" style="107" bestFit="1" customWidth="1"/>
    <col min="11565" max="11567" width="11.69921875" style="107" bestFit="1" customWidth="1"/>
    <col min="11568" max="11569" width="10.8984375" style="107" bestFit="1" customWidth="1"/>
    <col min="11570" max="11570" width="9.296875" style="107" bestFit="1" customWidth="1"/>
    <col min="11571" max="11776" width="9.09765625" style="107"/>
    <col min="11777" max="11777" width="2" style="107" customWidth="1"/>
    <col min="11778" max="11778" width="6" style="107" customWidth="1"/>
    <col min="11779" max="11779" width="4.59765625" style="107" customWidth="1"/>
    <col min="11780" max="11780" width="7.8984375" style="107" customWidth="1"/>
    <col min="11781" max="11781" width="14" style="107" customWidth="1"/>
    <col min="11782" max="11782" width="11.09765625" style="107" customWidth="1"/>
    <col min="11783" max="11783" width="11" style="107" customWidth="1"/>
    <col min="11784" max="11784" width="9.69921875" style="107" customWidth="1"/>
    <col min="11785" max="11785" width="11.69921875" style="107" bestFit="1" customWidth="1"/>
    <col min="11786" max="11786" width="13.296875" style="107" customWidth="1"/>
    <col min="11787" max="11787" width="11.8984375" style="107" customWidth="1"/>
    <col min="11788" max="11788" width="12" style="107" customWidth="1"/>
    <col min="11789" max="11791" width="12.59765625" style="107" bestFit="1" customWidth="1"/>
    <col min="11792" max="11792" width="14" style="107" bestFit="1" customWidth="1"/>
    <col min="11793" max="11793" width="12.59765625" style="107" bestFit="1" customWidth="1"/>
    <col min="11794" max="11794" width="10.8984375" style="107" customWidth="1"/>
    <col min="11795" max="11795" width="5.09765625" style="107" customWidth="1"/>
    <col min="11796" max="11796" width="19.59765625" style="107" bestFit="1" customWidth="1"/>
    <col min="11797" max="11798" width="11.69921875" style="107" bestFit="1" customWidth="1"/>
    <col min="11799" max="11800" width="10.8984375" style="107" bestFit="1" customWidth="1"/>
    <col min="11801" max="11801" width="1.69921875" style="107" customWidth="1"/>
    <col min="11802" max="11802" width="6" style="107" customWidth="1"/>
    <col min="11803" max="11803" width="4.59765625" style="107" customWidth="1"/>
    <col min="11804" max="11804" width="7.8984375" style="107" customWidth="1"/>
    <col min="11805" max="11805" width="14" style="107" customWidth="1"/>
    <col min="11806" max="11806" width="11.09765625" style="107" customWidth="1"/>
    <col min="11807" max="11807" width="11" style="107" customWidth="1"/>
    <col min="11808" max="11808" width="9.69921875" style="107" customWidth="1"/>
    <col min="11809" max="11809" width="11.69921875" style="107" bestFit="1" customWidth="1"/>
    <col min="11810" max="11810" width="13.296875" style="107" customWidth="1"/>
    <col min="11811" max="11811" width="11.8984375" style="107" customWidth="1"/>
    <col min="11812" max="11812" width="12" style="107" customWidth="1"/>
    <col min="11813" max="11815" width="12.59765625" style="107" bestFit="1" customWidth="1"/>
    <col min="11816" max="11816" width="14" style="107" bestFit="1" customWidth="1"/>
    <col min="11817" max="11817" width="12.59765625" style="107" bestFit="1" customWidth="1"/>
    <col min="11818" max="11818" width="10.8984375" style="107" customWidth="1"/>
    <col min="11819" max="11819" width="5.09765625" style="107" customWidth="1"/>
    <col min="11820" max="11820" width="19.59765625" style="107" bestFit="1" customWidth="1"/>
    <col min="11821" max="11823" width="11.69921875" style="107" bestFit="1" customWidth="1"/>
    <col min="11824" max="11825" width="10.8984375" style="107" bestFit="1" customWidth="1"/>
    <col min="11826" max="11826" width="9.296875" style="107" bestFit="1" customWidth="1"/>
    <col min="11827" max="12032" width="9.09765625" style="107"/>
    <col min="12033" max="12033" width="2" style="107" customWidth="1"/>
    <col min="12034" max="12034" width="6" style="107" customWidth="1"/>
    <col min="12035" max="12035" width="4.59765625" style="107" customWidth="1"/>
    <col min="12036" max="12036" width="7.8984375" style="107" customWidth="1"/>
    <col min="12037" max="12037" width="14" style="107" customWidth="1"/>
    <col min="12038" max="12038" width="11.09765625" style="107" customWidth="1"/>
    <col min="12039" max="12039" width="11" style="107" customWidth="1"/>
    <col min="12040" max="12040" width="9.69921875" style="107" customWidth="1"/>
    <col min="12041" max="12041" width="11.69921875" style="107" bestFit="1" customWidth="1"/>
    <col min="12042" max="12042" width="13.296875" style="107" customWidth="1"/>
    <col min="12043" max="12043" width="11.8984375" style="107" customWidth="1"/>
    <col min="12044" max="12044" width="12" style="107" customWidth="1"/>
    <col min="12045" max="12047" width="12.59765625" style="107" bestFit="1" customWidth="1"/>
    <col min="12048" max="12048" width="14" style="107" bestFit="1" customWidth="1"/>
    <col min="12049" max="12049" width="12.59765625" style="107" bestFit="1" customWidth="1"/>
    <col min="12050" max="12050" width="10.8984375" style="107" customWidth="1"/>
    <col min="12051" max="12051" width="5.09765625" style="107" customWidth="1"/>
    <col min="12052" max="12052" width="19.59765625" style="107" bestFit="1" customWidth="1"/>
    <col min="12053" max="12054" width="11.69921875" style="107" bestFit="1" customWidth="1"/>
    <col min="12055" max="12056" width="10.8984375" style="107" bestFit="1" customWidth="1"/>
    <col min="12057" max="12057" width="1.69921875" style="107" customWidth="1"/>
    <col min="12058" max="12058" width="6" style="107" customWidth="1"/>
    <col min="12059" max="12059" width="4.59765625" style="107" customWidth="1"/>
    <col min="12060" max="12060" width="7.8984375" style="107" customWidth="1"/>
    <col min="12061" max="12061" width="14" style="107" customWidth="1"/>
    <col min="12062" max="12062" width="11.09765625" style="107" customWidth="1"/>
    <col min="12063" max="12063" width="11" style="107" customWidth="1"/>
    <col min="12064" max="12064" width="9.69921875" style="107" customWidth="1"/>
    <col min="12065" max="12065" width="11.69921875" style="107" bestFit="1" customWidth="1"/>
    <col min="12066" max="12066" width="13.296875" style="107" customWidth="1"/>
    <col min="12067" max="12067" width="11.8984375" style="107" customWidth="1"/>
    <col min="12068" max="12068" width="12" style="107" customWidth="1"/>
    <col min="12069" max="12071" width="12.59765625" style="107" bestFit="1" customWidth="1"/>
    <col min="12072" max="12072" width="14" style="107" bestFit="1" customWidth="1"/>
    <col min="12073" max="12073" width="12.59765625" style="107" bestFit="1" customWidth="1"/>
    <col min="12074" max="12074" width="10.8984375" style="107" customWidth="1"/>
    <col min="12075" max="12075" width="5.09765625" style="107" customWidth="1"/>
    <col min="12076" max="12076" width="19.59765625" style="107" bestFit="1" customWidth="1"/>
    <col min="12077" max="12079" width="11.69921875" style="107" bestFit="1" customWidth="1"/>
    <col min="12080" max="12081" width="10.8984375" style="107" bestFit="1" customWidth="1"/>
    <col min="12082" max="12082" width="9.296875" style="107" bestFit="1" customWidth="1"/>
    <col min="12083" max="12288" width="9.09765625" style="107"/>
    <col min="12289" max="12289" width="2" style="107" customWidth="1"/>
    <col min="12290" max="12290" width="6" style="107" customWidth="1"/>
    <col min="12291" max="12291" width="4.59765625" style="107" customWidth="1"/>
    <col min="12292" max="12292" width="7.8984375" style="107" customWidth="1"/>
    <col min="12293" max="12293" width="14" style="107" customWidth="1"/>
    <col min="12294" max="12294" width="11.09765625" style="107" customWidth="1"/>
    <col min="12295" max="12295" width="11" style="107" customWidth="1"/>
    <col min="12296" max="12296" width="9.69921875" style="107" customWidth="1"/>
    <col min="12297" max="12297" width="11.69921875" style="107" bestFit="1" customWidth="1"/>
    <col min="12298" max="12298" width="13.296875" style="107" customWidth="1"/>
    <col min="12299" max="12299" width="11.8984375" style="107" customWidth="1"/>
    <col min="12300" max="12300" width="12" style="107" customWidth="1"/>
    <col min="12301" max="12303" width="12.59765625" style="107" bestFit="1" customWidth="1"/>
    <col min="12304" max="12304" width="14" style="107" bestFit="1" customWidth="1"/>
    <col min="12305" max="12305" width="12.59765625" style="107" bestFit="1" customWidth="1"/>
    <col min="12306" max="12306" width="10.8984375" style="107" customWidth="1"/>
    <col min="12307" max="12307" width="5.09765625" style="107" customWidth="1"/>
    <col min="12308" max="12308" width="19.59765625" style="107" bestFit="1" customWidth="1"/>
    <col min="12309" max="12310" width="11.69921875" style="107" bestFit="1" customWidth="1"/>
    <col min="12311" max="12312" width="10.8984375" style="107" bestFit="1" customWidth="1"/>
    <col min="12313" max="12313" width="1.69921875" style="107" customWidth="1"/>
    <col min="12314" max="12314" width="6" style="107" customWidth="1"/>
    <col min="12315" max="12315" width="4.59765625" style="107" customWidth="1"/>
    <col min="12316" max="12316" width="7.8984375" style="107" customWidth="1"/>
    <col min="12317" max="12317" width="14" style="107" customWidth="1"/>
    <col min="12318" max="12318" width="11.09765625" style="107" customWidth="1"/>
    <col min="12319" max="12319" width="11" style="107" customWidth="1"/>
    <col min="12320" max="12320" width="9.69921875" style="107" customWidth="1"/>
    <col min="12321" max="12321" width="11.69921875" style="107" bestFit="1" customWidth="1"/>
    <col min="12322" max="12322" width="13.296875" style="107" customWidth="1"/>
    <col min="12323" max="12323" width="11.8984375" style="107" customWidth="1"/>
    <col min="12324" max="12324" width="12" style="107" customWidth="1"/>
    <col min="12325" max="12327" width="12.59765625" style="107" bestFit="1" customWidth="1"/>
    <col min="12328" max="12328" width="14" style="107" bestFit="1" customWidth="1"/>
    <col min="12329" max="12329" width="12.59765625" style="107" bestFit="1" customWidth="1"/>
    <col min="12330" max="12330" width="10.8984375" style="107" customWidth="1"/>
    <col min="12331" max="12331" width="5.09765625" style="107" customWidth="1"/>
    <col min="12332" max="12332" width="19.59765625" style="107" bestFit="1" customWidth="1"/>
    <col min="12333" max="12335" width="11.69921875" style="107" bestFit="1" customWidth="1"/>
    <col min="12336" max="12337" width="10.8984375" style="107" bestFit="1" customWidth="1"/>
    <col min="12338" max="12338" width="9.296875" style="107" bestFit="1" customWidth="1"/>
    <col min="12339" max="12544" width="9.09765625" style="107"/>
    <col min="12545" max="12545" width="2" style="107" customWidth="1"/>
    <col min="12546" max="12546" width="6" style="107" customWidth="1"/>
    <col min="12547" max="12547" width="4.59765625" style="107" customWidth="1"/>
    <col min="12548" max="12548" width="7.8984375" style="107" customWidth="1"/>
    <col min="12549" max="12549" width="14" style="107" customWidth="1"/>
    <col min="12550" max="12550" width="11.09765625" style="107" customWidth="1"/>
    <col min="12551" max="12551" width="11" style="107" customWidth="1"/>
    <col min="12552" max="12552" width="9.69921875" style="107" customWidth="1"/>
    <col min="12553" max="12553" width="11.69921875" style="107" bestFit="1" customWidth="1"/>
    <col min="12554" max="12554" width="13.296875" style="107" customWidth="1"/>
    <col min="12555" max="12555" width="11.8984375" style="107" customWidth="1"/>
    <col min="12556" max="12556" width="12" style="107" customWidth="1"/>
    <col min="12557" max="12559" width="12.59765625" style="107" bestFit="1" customWidth="1"/>
    <col min="12560" max="12560" width="14" style="107" bestFit="1" customWidth="1"/>
    <col min="12561" max="12561" width="12.59765625" style="107" bestFit="1" customWidth="1"/>
    <col min="12562" max="12562" width="10.8984375" style="107" customWidth="1"/>
    <col min="12563" max="12563" width="5.09765625" style="107" customWidth="1"/>
    <col min="12564" max="12564" width="19.59765625" style="107" bestFit="1" customWidth="1"/>
    <col min="12565" max="12566" width="11.69921875" style="107" bestFit="1" customWidth="1"/>
    <col min="12567" max="12568" width="10.8984375" style="107" bestFit="1" customWidth="1"/>
    <col min="12569" max="12569" width="1.69921875" style="107" customWidth="1"/>
    <col min="12570" max="12570" width="6" style="107" customWidth="1"/>
    <col min="12571" max="12571" width="4.59765625" style="107" customWidth="1"/>
    <col min="12572" max="12572" width="7.8984375" style="107" customWidth="1"/>
    <col min="12573" max="12573" width="14" style="107" customWidth="1"/>
    <col min="12574" max="12574" width="11.09765625" style="107" customWidth="1"/>
    <col min="12575" max="12575" width="11" style="107" customWidth="1"/>
    <col min="12576" max="12576" width="9.69921875" style="107" customWidth="1"/>
    <col min="12577" max="12577" width="11.69921875" style="107" bestFit="1" customWidth="1"/>
    <col min="12578" max="12578" width="13.296875" style="107" customWidth="1"/>
    <col min="12579" max="12579" width="11.8984375" style="107" customWidth="1"/>
    <col min="12580" max="12580" width="12" style="107" customWidth="1"/>
    <col min="12581" max="12583" width="12.59765625" style="107" bestFit="1" customWidth="1"/>
    <col min="12584" max="12584" width="14" style="107" bestFit="1" customWidth="1"/>
    <col min="12585" max="12585" width="12.59765625" style="107" bestFit="1" customWidth="1"/>
    <col min="12586" max="12586" width="10.8984375" style="107" customWidth="1"/>
    <col min="12587" max="12587" width="5.09765625" style="107" customWidth="1"/>
    <col min="12588" max="12588" width="19.59765625" style="107" bestFit="1" customWidth="1"/>
    <col min="12589" max="12591" width="11.69921875" style="107" bestFit="1" customWidth="1"/>
    <col min="12592" max="12593" width="10.8984375" style="107" bestFit="1" customWidth="1"/>
    <col min="12594" max="12594" width="9.296875" style="107" bestFit="1" customWidth="1"/>
    <col min="12595" max="12800" width="9.09765625" style="107"/>
    <col min="12801" max="12801" width="2" style="107" customWidth="1"/>
    <col min="12802" max="12802" width="6" style="107" customWidth="1"/>
    <col min="12803" max="12803" width="4.59765625" style="107" customWidth="1"/>
    <col min="12804" max="12804" width="7.8984375" style="107" customWidth="1"/>
    <col min="12805" max="12805" width="14" style="107" customWidth="1"/>
    <col min="12806" max="12806" width="11.09765625" style="107" customWidth="1"/>
    <col min="12807" max="12807" width="11" style="107" customWidth="1"/>
    <col min="12808" max="12808" width="9.69921875" style="107" customWidth="1"/>
    <col min="12809" max="12809" width="11.69921875" style="107" bestFit="1" customWidth="1"/>
    <col min="12810" max="12810" width="13.296875" style="107" customWidth="1"/>
    <col min="12811" max="12811" width="11.8984375" style="107" customWidth="1"/>
    <col min="12812" max="12812" width="12" style="107" customWidth="1"/>
    <col min="12813" max="12815" width="12.59765625" style="107" bestFit="1" customWidth="1"/>
    <col min="12816" max="12816" width="14" style="107" bestFit="1" customWidth="1"/>
    <col min="12817" max="12817" width="12.59765625" style="107" bestFit="1" customWidth="1"/>
    <col min="12818" max="12818" width="10.8984375" style="107" customWidth="1"/>
    <col min="12819" max="12819" width="5.09765625" style="107" customWidth="1"/>
    <col min="12820" max="12820" width="19.59765625" style="107" bestFit="1" customWidth="1"/>
    <col min="12821" max="12822" width="11.69921875" style="107" bestFit="1" customWidth="1"/>
    <col min="12823" max="12824" width="10.8984375" style="107" bestFit="1" customWidth="1"/>
    <col min="12825" max="12825" width="1.69921875" style="107" customWidth="1"/>
    <col min="12826" max="12826" width="6" style="107" customWidth="1"/>
    <col min="12827" max="12827" width="4.59765625" style="107" customWidth="1"/>
    <col min="12828" max="12828" width="7.8984375" style="107" customWidth="1"/>
    <col min="12829" max="12829" width="14" style="107" customWidth="1"/>
    <col min="12830" max="12830" width="11.09765625" style="107" customWidth="1"/>
    <col min="12831" max="12831" width="11" style="107" customWidth="1"/>
    <col min="12832" max="12832" width="9.69921875" style="107" customWidth="1"/>
    <col min="12833" max="12833" width="11.69921875" style="107" bestFit="1" customWidth="1"/>
    <col min="12834" max="12834" width="13.296875" style="107" customWidth="1"/>
    <col min="12835" max="12835" width="11.8984375" style="107" customWidth="1"/>
    <col min="12836" max="12836" width="12" style="107" customWidth="1"/>
    <col min="12837" max="12839" width="12.59765625" style="107" bestFit="1" customWidth="1"/>
    <col min="12840" max="12840" width="14" style="107" bestFit="1" customWidth="1"/>
    <col min="12841" max="12841" width="12.59765625" style="107" bestFit="1" customWidth="1"/>
    <col min="12842" max="12842" width="10.8984375" style="107" customWidth="1"/>
    <col min="12843" max="12843" width="5.09765625" style="107" customWidth="1"/>
    <col min="12844" max="12844" width="19.59765625" style="107" bestFit="1" customWidth="1"/>
    <col min="12845" max="12847" width="11.69921875" style="107" bestFit="1" customWidth="1"/>
    <col min="12848" max="12849" width="10.8984375" style="107" bestFit="1" customWidth="1"/>
    <col min="12850" max="12850" width="9.296875" style="107" bestFit="1" customWidth="1"/>
    <col min="12851" max="13056" width="9.09765625" style="107"/>
    <col min="13057" max="13057" width="2" style="107" customWidth="1"/>
    <col min="13058" max="13058" width="6" style="107" customWidth="1"/>
    <col min="13059" max="13059" width="4.59765625" style="107" customWidth="1"/>
    <col min="13060" max="13060" width="7.8984375" style="107" customWidth="1"/>
    <col min="13061" max="13061" width="14" style="107" customWidth="1"/>
    <col min="13062" max="13062" width="11.09765625" style="107" customWidth="1"/>
    <col min="13063" max="13063" width="11" style="107" customWidth="1"/>
    <col min="13064" max="13064" width="9.69921875" style="107" customWidth="1"/>
    <col min="13065" max="13065" width="11.69921875" style="107" bestFit="1" customWidth="1"/>
    <col min="13066" max="13066" width="13.296875" style="107" customWidth="1"/>
    <col min="13067" max="13067" width="11.8984375" style="107" customWidth="1"/>
    <col min="13068" max="13068" width="12" style="107" customWidth="1"/>
    <col min="13069" max="13071" width="12.59765625" style="107" bestFit="1" customWidth="1"/>
    <col min="13072" max="13072" width="14" style="107" bestFit="1" customWidth="1"/>
    <col min="13073" max="13073" width="12.59765625" style="107" bestFit="1" customWidth="1"/>
    <col min="13074" max="13074" width="10.8984375" style="107" customWidth="1"/>
    <col min="13075" max="13075" width="5.09765625" style="107" customWidth="1"/>
    <col min="13076" max="13076" width="19.59765625" style="107" bestFit="1" customWidth="1"/>
    <col min="13077" max="13078" width="11.69921875" style="107" bestFit="1" customWidth="1"/>
    <col min="13079" max="13080" width="10.8984375" style="107" bestFit="1" customWidth="1"/>
    <col min="13081" max="13081" width="1.69921875" style="107" customWidth="1"/>
    <col min="13082" max="13082" width="6" style="107" customWidth="1"/>
    <col min="13083" max="13083" width="4.59765625" style="107" customWidth="1"/>
    <col min="13084" max="13084" width="7.8984375" style="107" customWidth="1"/>
    <col min="13085" max="13085" width="14" style="107" customWidth="1"/>
    <col min="13086" max="13086" width="11.09765625" style="107" customWidth="1"/>
    <col min="13087" max="13087" width="11" style="107" customWidth="1"/>
    <col min="13088" max="13088" width="9.69921875" style="107" customWidth="1"/>
    <col min="13089" max="13089" width="11.69921875" style="107" bestFit="1" customWidth="1"/>
    <col min="13090" max="13090" width="13.296875" style="107" customWidth="1"/>
    <col min="13091" max="13091" width="11.8984375" style="107" customWidth="1"/>
    <col min="13092" max="13092" width="12" style="107" customWidth="1"/>
    <col min="13093" max="13095" width="12.59765625" style="107" bestFit="1" customWidth="1"/>
    <col min="13096" max="13096" width="14" style="107" bestFit="1" customWidth="1"/>
    <col min="13097" max="13097" width="12.59765625" style="107" bestFit="1" customWidth="1"/>
    <col min="13098" max="13098" width="10.8984375" style="107" customWidth="1"/>
    <col min="13099" max="13099" width="5.09765625" style="107" customWidth="1"/>
    <col min="13100" max="13100" width="19.59765625" style="107" bestFit="1" customWidth="1"/>
    <col min="13101" max="13103" width="11.69921875" style="107" bestFit="1" customWidth="1"/>
    <col min="13104" max="13105" width="10.8984375" style="107" bestFit="1" customWidth="1"/>
    <col min="13106" max="13106" width="9.296875" style="107" bestFit="1" customWidth="1"/>
    <col min="13107" max="13312" width="9.09765625" style="107"/>
    <col min="13313" max="13313" width="2" style="107" customWidth="1"/>
    <col min="13314" max="13314" width="6" style="107" customWidth="1"/>
    <col min="13315" max="13315" width="4.59765625" style="107" customWidth="1"/>
    <col min="13316" max="13316" width="7.8984375" style="107" customWidth="1"/>
    <col min="13317" max="13317" width="14" style="107" customWidth="1"/>
    <col min="13318" max="13318" width="11.09765625" style="107" customWidth="1"/>
    <col min="13319" max="13319" width="11" style="107" customWidth="1"/>
    <col min="13320" max="13320" width="9.69921875" style="107" customWidth="1"/>
    <col min="13321" max="13321" width="11.69921875" style="107" bestFit="1" customWidth="1"/>
    <col min="13322" max="13322" width="13.296875" style="107" customWidth="1"/>
    <col min="13323" max="13323" width="11.8984375" style="107" customWidth="1"/>
    <col min="13324" max="13324" width="12" style="107" customWidth="1"/>
    <col min="13325" max="13327" width="12.59765625" style="107" bestFit="1" customWidth="1"/>
    <col min="13328" max="13328" width="14" style="107" bestFit="1" customWidth="1"/>
    <col min="13329" max="13329" width="12.59765625" style="107" bestFit="1" customWidth="1"/>
    <col min="13330" max="13330" width="10.8984375" style="107" customWidth="1"/>
    <col min="13331" max="13331" width="5.09765625" style="107" customWidth="1"/>
    <col min="13332" max="13332" width="19.59765625" style="107" bestFit="1" customWidth="1"/>
    <col min="13333" max="13334" width="11.69921875" style="107" bestFit="1" customWidth="1"/>
    <col min="13335" max="13336" width="10.8984375" style="107" bestFit="1" customWidth="1"/>
    <col min="13337" max="13337" width="1.69921875" style="107" customWidth="1"/>
    <col min="13338" max="13338" width="6" style="107" customWidth="1"/>
    <col min="13339" max="13339" width="4.59765625" style="107" customWidth="1"/>
    <col min="13340" max="13340" width="7.8984375" style="107" customWidth="1"/>
    <col min="13341" max="13341" width="14" style="107" customWidth="1"/>
    <col min="13342" max="13342" width="11.09765625" style="107" customWidth="1"/>
    <col min="13343" max="13343" width="11" style="107" customWidth="1"/>
    <col min="13344" max="13344" width="9.69921875" style="107" customWidth="1"/>
    <col min="13345" max="13345" width="11.69921875" style="107" bestFit="1" customWidth="1"/>
    <col min="13346" max="13346" width="13.296875" style="107" customWidth="1"/>
    <col min="13347" max="13347" width="11.8984375" style="107" customWidth="1"/>
    <col min="13348" max="13348" width="12" style="107" customWidth="1"/>
    <col min="13349" max="13351" width="12.59765625" style="107" bestFit="1" customWidth="1"/>
    <col min="13352" max="13352" width="14" style="107" bestFit="1" customWidth="1"/>
    <col min="13353" max="13353" width="12.59765625" style="107" bestFit="1" customWidth="1"/>
    <col min="13354" max="13354" width="10.8984375" style="107" customWidth="1"/>
    <col min="13355" max="13355" width="5.09765625" style="107" customWidth="1"/>
    <col min="13356" max="13356" width="19.59765625" style="107" bestFit="1" customWidth="1"/>
    <col min="13357" max="13359" width="11.69921875" style="107" bestFit="1" customWidth="1"/>
    <col min="13360" max="13361" width="10.8984375" style="107" bestFit="1" customWidth="1"/>
    <col min="13362" max="13362" width="9.296875" style="107" bestFit="1" customWidth="1"/>
    <col min="13363" max="13568" width="9.09765625" style="107"/>
    <col min="13569" max="13569" width="2" style="107" customWidth="1"/>
    <col min="13570" max="13570" width="6" style="107" customWidth="1"/>
    <col min="13571" max="13571" width="4.59765625" style="107" customWidth="1"/>
    <col min="13572" max="13572" width="7.8984375" style="107" customWidth="1"/>
    <col min="13573" max="13573" width="14" style="107" customWidth="1"/>
    <col min="13574" max="13574" width="11.09765625" style="107" customWidth="1"/>
    <col min="13575" max="13575" width="11" style="107" customWidth="1"/>
    <col min="13576" max="13576" width="9.69921875" style="107" customWidth="1"/>
    <col min="13577" max="13577" width="11.69921875" style="107" bestFit="1" customWidth="1"/>
    <col min="13578" max="13578" width="13.296875" style="107" customWidth="1"/>
    <col min="13579" max="13579" width="11.8984375" style="107" customWidth="1"/>
    <col min="13580" max="13580" width="12" style="107" customWidth="1"/>
    <col min="13581" max="13583" width="12.59765625" style="107" bestFit="1" customWidth="1"/>
    <col min="13584" max="13584" width="14" style="107" bestFit="1" customWidth="1"/>
    <col min="13585" max="13585" width="12.59765625" style="107" bestFit="1" customWidth="1"/>
    <col min="13586" max="13586" width="10.8984375" style="107" customWidth="1"/>
    <col min="13587" max="13587" width="5.09765625" style="107" customWidth="1"/>
    <col min="13588" max="13588" width="19.59765625" style="107" bestFit="1" customWidth="1"/>
    <col min="13589" max="13590" width="11.69921875" style="107" bestFit="1" customWidth="1"/>
    <col min="13591" max="13592" width="10.8984375" style="107" bestFit="1" customWidth="1"/>
    <col min="13593" max="13593" width="1.69921875" style="107" customWidth="1"/>
    <col min="13594" max="13594" width="6" style="107" customWidth="1"/>
    <col min="13595" max="13595" width="4.59765625" style="107" customWidth="1"/>
    <col min="13596" max="13596" width="7.8984375" style="107" customWidth="1"/>
    <col min="13597" max="13597" width="14" style="107" customWidth="1"/>
    <col min="13598" max="13598" width="11.09765625" style="107" customWidth="1"/>
    <col min="13599" max="13599" width="11" style="107" customWidth="1"/>
    <col min="13600" max="13600" width="9.69921875" style="107" customWidth="1"/>
    <col min="13601" max="13601" width="11.69921875" style="107" bestFit="1" customWidth="1"/>
    <col min="13602" max="13602" width="13.296875" style="107" customWidth="1"/>
    <col min="13603" max="13603" width="11.8984375" style="107" customWidth="1"/>
    <col min="13604" max="13604" width="12" style="107" customWidth="1"/>
    <col min="13605" max="13607" width="12.59765625" style="107" bestFit="1" customWidth="1"/>
    <col min="13608" max="13608" width="14" style="107" bestFit="1" customWidth="1"/>
    <col min="13609" max="13609" width="12.59765625" style="107" bestFit="1" customWidth="1"/>
    <col min="13610" max="13610" width="10.8984375" style="107" customWidth="1"/>
    <col min="13611" max="13611" width="5.09765625" style="107" customWidth="1"/>
    <col min="13612" max="13612" width="19.59765625" style="107" bestFit="1" customWidth="1"/>
    <col min="13613" max="13615" width="11.69921875" style="107" bestFit="1" customWidth="1"/>
    <col min="13616" max="13617" width="10.8984375" style="107" bestFit="1" customWidth="1"/>
    <col min="13618" max="13618" width="9.296875" style="107" bestFit="1" customWidth="1"/>
    <col min="13619" max="13824" width="9.09765625" style="107"/>
    <col min="13825" max="13825" width="2" style="107" customWidth="1"/>
    <col min="13826" max="13826" width="6" style="107" customWidth="1"/>
    <col min="13827" max="13827" width="4.59765625" style="107" customWidth="1"/>
    <col min="13828" max="13828" width="7.8984375" style="107" customWidth="1"/>
    <col min="13829" max="13829" width="14" style="107" customWidth="1"/>
    <col min="13830" max="13830" width="11.09765625" style="107" customWidth="1"/>
    <col min="13831" max="13831" width="11" style="107" customWidth="1"/>
    <col min="13832" max="13832" width="9.69921875" style="107" customWidth="1"/>
    <col min="13833" max="13833" width="11.69921875" style="107" bestFit="1" customWidth="1"/>
    <col min="13834" max="13834" width="13.296875" style="107" customWidth="1"/>
    <col min="13835" max="13835" width="11.8984375" style="107" customWidth="1"/>
    <col min="13836" max="13836" width="12" style="107" customWidth="1"/>
    <col min="13837" max="13839" width="12.59765625" style="107" bestFit="1" customWidth="1"/>
    <col min="13840" max="13840" width="14" style="107" bestFit="1" customWidth="1"/>
    <col min="13841" max="13841" width="12.59765625" style="107" bestFit="1" customWidth="1"/>
    <col min="13842" max="13842" width="10.8984375" style="107" customWidth="1"/>
    <col min="13843" max="13843" width="5.09765625" style="107" customWidth="1"/>
    <col min="13844" max="13844" width="19.59765625" style="107" bestFit="1" customWidth="1"/>
    <col min="13845" max="13846" width="11.69921875" style="107" bestFit="1" customWidth="1"/>
    <col min="13847" max="13848" width="10.8984375" style="107" bestFit="1" customWidth="1"/>
    <col min="13849" max="13849" width="1.69921875" style="107" customWidth="1"/>
    <col min="13850" max="13850" width="6" style="107" customWidth="1"/>
    <col min="13851" max="13851" width="4.59765625" style="107" customWidth="1"/>
    <col min="13852" max="13852" width="7.8984375" style="107" customWidth="1"/>
    <col min="13853" max="13853" width="14" style="107" customWidth="1"/>
    <col min="13854" max="13854" width="11.09765625" style="107" customWidth="1"/>
    <col min="13855" max="13855" width="11" style="107" customWidth="1"/>
    <col min="13856" max="13856" width="9.69921875" style="107" customWidth="1"/>
    <col min="13857" max="13857" width="11.69921875" style="107" bestFit="1" customWidth="1"/>
    <col min="13858" max="13858" width="13.296875" style="107" customWidth="1"/>
    <col min="13859" max="13859" width="11.8984375" style="107" customWidth="1"/>
    <col min="13860" max="13860" width="12" style="107" customWidth="1"/>
    <col min="13861" max="13863" width="12.59765625" style="107" bestFit="1" customWidth="1"/>
    <col min="13864" max="13864" width="14" style="107" bestFit="1" customWidth="1"/>
    <col min="13865" max="13865" width="12.59765625" style="107" bestFit="1" customWidth="1"/>
    <col min="13866" max="13866" width="10.8984375" style="107" customWidth="1"/>
    <col min="13867" max="13867" width="5.09765625" style="107" customWidth="1"/>
    <col min="13868" max="13868" width="19.59765625" style="107" bestFit="1" customWidth="1"/>
    <col min="13869" max="13871" width="11.69921875" style="107" bestFit="1" customWidth="1"/>
    <col min="13872" max="13873" width="10.8984375" style="107" bestFit="1" customWidth="1"/>
    <col min="13874" max="13874" width="9.296875" style="107" bestFit="1" customWidth="1"/>
    <col min="13875" max="14080" width="9.09765625" style="107"/>
    <col min="14081" max="14081" width="2" style="107" customWidth="1"/>
    <col min="14082" max="14082" width="6" style="107" customWidth="1"/>
    <col min="14083" max="14083" width="4.59765625" style="107" customWidth="1"/>
    <col min="14084" max="14084" width="7.8984375" style="107" customWidth="1"/>
    <col min="14085" max="14085" width="14" style="107" customWidth="1"/>
    <col min="14086" max="14086" width="11.09765625" style="107" customWidth="1"/>
    <col min="14087" max="14087" width="11" style="107" customWidth="1"/>
    <col min="14088" max="14088" width="9.69921875" style="107" customWidth="1"/>
    <col min="14089" max="14089" width="11.69921875" style="107" bestFit="1" customWidth="1"/>
    <col min="14090" max="14090" width="13.296875" style="107" customWidth="1"/>
    <col min="14091" max="14091" width="11.8984375" style="107" customWidth="1"/>
    <col min="14092" max="14092" width="12" style="107" customWidth="1"/>
    <col min="14093" max="14095" width="12.59765625" style="107" bestFit="1" customWidth="1"/>
    <col min="14096" max="14096" width="14" style="107" bestFit="1" customWidth="1"/>
    <col min="14097" max="14097" width="12.59765625" style="107" bestFit="1" customWidth="1"/>
    <col min="14098" max="14098" width="10.8984375" style="107" customWidth="1"/>
    <col min="14099" max="14099" width="5.09765625" style="107" customWidth="1"/>
    <col min="14100" max="14100" width="19.59765625" style="107" bestFit="1" customWidth="1"/>
    <col min="14101" max="14102" width="11.69921875" style="107" bestFit="1" customWidth="1"/>
    <col min="14103" max="14104" width="10.8984375" style="107" bestFit="1" customWidth="1"/>
    <col min="14105" max="14105" width="1.69921875" style="107" customWidth="1"/>
    <col min="14106" max="14106" width="6" style="107" customWidth="1"/>
    <col min="14107" max="14107" width="4.59765625" style="107" customWidth="1"/>
    <col min="14108" max="14108" width="7.8984375" style="107" customWidth="1"/>
    <col min="14109" max="14109" width="14" style="107" customWidth="1"/>
    <col min="14110" max="14110" width="11.09765625" style="107" customWidth="1"/>
    <col min="14111" max="14111" width="11" style="107" customWidth="1"/>
    <col min="14112" max="14112" width="9.69921875" style="107" customWidth="1"/>
    <col min="14113" max="14113" width="11.69921875" style="107" bestFit="1" customWidth="1"/>
    <col min="14114" max="14114" width="13.296875" style="107" customWidth="1"/>
    <col min="14115" max="14115" width="11.8984375" style="107" customWidth="1"/>
    <col min="14116" max="14116" width="12" style="107" customWidth="1"/>
    <col min="14117" max="14119" width="12.59765625" style="107" bestFit="1" customWidth="1"/>
    <col min="14120" max="14120" width="14" style="107" bestFit="1" customWidth="1"/>
    <col min="14121" max="14121" width="12.59765625" style="107" bestFit="1" customWidth="1"/>
    <col min="14122" max="14122" width="10.8984375" style="107" customWidth="1"/>
    <col min="14123" max="14123" width="5.09765625" style="107" customWidth="1"/>
    <col min="14124" max="14124" width="19.59765625" style="107" bestFit="1" customWidth="1"/>
    <col min="14125" max="14127" width="11.69921875" style="107" bestFit="1" customWidth="1"/>
    <col min="14128" max="14129" width="10.8984375" style="107" bestFit="1" customWidth="1"/>
    <col min="14130" max="14130" width="9.296875" style="107" bestFit="1" customWidth="1"/>
    <col min="14131" max="14336" width="9.09765625" style="107"/>
    <col min="14337" max="14337" width="2" style="107" customWidth="1"/>
    <col min="14338" max="14338" width="6" style="107" customWidth="1"/>
    <col min="14339" max="14339" width="4.59765625" style="107" customWidth="1"/>
    <col min="14340" max="14340" width="7.8984375" style="107" customWidth="1"/>
    <col min="14341" max="14341" width="14" style="107" customWidth="1"/>
    <col min="14342" max="14342" width="11.09765625" style="107" customWidth="1"/>
    <col min="14343" max="14343" width="11" style="107" customWidth="1"/>
    <col min="14344" max="14344" width="9.69921875" style="107" customWidth="1"/>
    <col min="14345" max="14345" width="11.69921875" style="107" bestFit="1" customWidth="1"/>
    <col min="14346" max="14346" width="13.296875" style="107" customWidth="1"/>
    <col min="14347" max="14347" width="11.8984375" style="107" customWidth="1"/>
    <col min="14348" max="14348" width="12" style="107" customWidth="1"/>
    <col min="14349" max="14351" width="12.59765625" style="107" bestFit="1" customWidth="1"/>
    <col min="14352" max="14352" width="14" style="107" bestFit="1" customWidth="1"/>
    <col min="14353" max="14353" width="12.59765625" style="107" bestFit="1" customWidth="1"/>
    <col min="14354" max="14354" width="10.8984375" style="107" customWidth="1"/>
    <col min="14355" max="14355" width="5.09765625" style="107" customWidth="1"/>
    <col min="14356" max="14356" width="19.59765625" style="107" bestFit="1" customWidth="1"/>
    <col min="14357" max="14358" width="11.69921875" style="107" bestFit="1" customWidth="1"/>
    <col min="14359" max="14360" width="10.8984375" style="107" bestFit="1" customWidth="1"/>
    <col min="14361" max="14361" width="1.69921875" style="107" customWidth="1"/>
    <col min="14362" max="14362" width="6" style="107" customWidth="1"/>
    <col min="14363" max="14363" width="4.59765625" style="107" customWidth="1"/>
    <col min="14364" max="14364" width="7.8984375" style="107" customWidth="1"/>
    <col min="14365" max="14365" width="14" style="107" customWidth="1"/>
    <col min="14366" max="14366" width="11.09765625" style="107" customWidth="1"/>
    <col min="14367" max="14367" width="11" style="107" customWidth="1"/>
    <col min="14368" max="14368" width="9.69921875" style="107" customWidth="1"/>
    <col min="14369" max="14369" width="11.69921875" style="107" bestFit="1" customWidth="1"/>
    <col min="14370" max="14370" width="13.296875" style="107" customWidth="1"/>
    <col min="14371" max="14371" width="11.8984375" style="107" customWidth="1"/>
    <col min="14372" max="14372" width="12" style="107" customWidth="1"/>
    <col min="14373" max="14375" width="12.59765625" style="107" bestFit="1" customWidth="1"/>
    <col min="14376" max="14376" width="14" style="107" bestFit="1" customWidth="1"/>
    <col min="14377" max="14377" width="12.59765625" style="107" bestFit="1" customWidth="1"/>
    <col min="14378" max="14378" width="10.8984375" style="107" customWidth="1"/>
    <col min="14379" max="14379" width="5.09765625" style="107" customWidth="1"/>
    <col min="14380" max="14380" width="19.59765625" style="107" bestFit="1" customWidth="1"/>
    <col min="14381" max="14383" width="11.69921875" style="107" bestFit="1" customWidth="1"/>
    <col min="14384" max="14385" width="10.8984375" style="107" bestFit="1" customWidth="1"/>
    <col min="14386" max="14386" width="9.296875" style="107" bestFit="1" customWidth="1"/>
    <col min="14387" max="14592" width="9.09765625" style="107"/>
    <col min="14593" max="14593" width="2" style="107" customWidth="1"/>
    <col min="14594" max="14594" width="6" style="107" customWidth="1"/>
    <col min="14595" max="14595" width="4.59765625" style="107" customWidth="1"/>
    <col min="14596" max="14596" width="7.8984375" style="107" customWidth="1"/>
    <col min="14597" max="14597" width="14" style="107" customWidth="1"/>
    <col min="14598" max="14598" width="11.09765625" style="107" customWidth="1"/>
    <col min="14599" max="14599" width="11" style="107" customWidth="1"/>
    <col min="14600" max="14600" width="9.69921875" style="107" customWidth="1"/>
    <col min="14601" max="14601" width="11.69921875" style="107" bestFit="1" customWidth="1"/>
    <col min="14602" max="14602" width="13.296875" style="107" customWidth="1"/>
    <col min="14603" max="14603" width="11.8984375" style="107" customWidth="1"/>
    <col min="14604" max="14604" width="12" style="107" customWidth="1"/>
    <col min="14605" max="14607" width="12.59765625" style="107" bestFit="1" customWidth="1"/>
    <col min="14608" max="14608" width="14" style="107" bestFit="1" customWidth="1"/>
    <col min="14609" max="14609" width="12.59765625" style="107" bestFit="1" customWidth="1"/>
    <col min="14610" max="14610" width="10.8984375" style="107" customWidth="1"/>
    <col min="14611" max="14611" width="5.09765625" style="107" customWidth="1"/>
    <col min="14612" max="14612" width="19.59765625" style="107" bestFit="1" customWidth="1"/>
    <col min="14613" max="14614" width="11.69921875" style="107" bestFit="1" customWidth="1"/>
    <col min="14615" max="14616" width="10.8984375" style="107" bestFit="1" customWidth="1"/>
    <col min="14617" max="14617" width="1.69921875" style="107" customWidth="1"/>
    <col min="14618" max="14618" width="6" style="107" customWidth="1"/>
    <col min="14619" max="14619" width="4.59765625" style="107" customWidth="1"/>
    <col min="14620" max="14620" width="7.8984375" style="107" customWidth="1"/>
    <col min="14621" max="14621" width="14" style="107" customWidth="1"/>
    <col min="14622" max="14622" width="11.09765625" style="107" customWidth="1"/>
    <col min="14623" max="14623" width="11" style="107" customWidth="1"/>
    <col min="14624" max="14624" width="9.69921875" style="107" customWidth="1"/>
    <col min="14625" max="14625" width="11.69921875" style="107" bestFit="1" customWidth="1"/>
    <col min="14626" max="14626" width="13.296875" style="107" customWidth="1"/>
    <col min="14627" max="14627" width="11.8984375" style="107" customWidth="1"/>
    <col min="14628" max="14628" width="12" style="107" customWidth="1"/>
    <col min="14629" max="14631" width="12.59765625" style="107" bestFit="1" customWidth="1"/>
    <col min="14632" max="14632" width="14" style="107" bestFit="1" customWidth="1"/>
    <col min="14633" max="14633" width="12.59765625" style="107" bestFit="1" customWidth="1"/>
    <col min="14634" max="14634" width="10.8984375" style="107" customWidth="1"/>
    <col min="14635" max="14635" width="5.09765625" style="107" customWidth="1"/>
    <col min="14636" max="14636" width="19.59765625" style="107" bestFit="1" customWidth="1"/>
    <col min="14637" max="14639" width="11.69921875" style="107" bestFit="1" customWidth="1"/>
    <col min="14640" max="14641" width="10.8984375" style="107" bestFit="1" customWidth="1"/>
    <col min="14642" max="14642" width="9.296875" style="107" bestFit="1" customWidth="1"/>
    <col min="14643" max="14848" width="9.09765625" style="107"/>
    <col min="14849" max="14849" width="2" style="107" customWidth="1"/>
    <col min="14850" max="14850" width="6" style="107" customWidth="1"/>
    <col min="14851" max="14851" width="4.59765625" style="107" customWidth="1"/>
    <col min="14852" max="14852" width="7.8984375" style="107" customWidth="1"/>
    <col min="14853" max="14853" width="14" style="107" customWidth="1"/>
    <col min="14854" max="14854" width="11.09765625" style="107" customWidth="1"/>
    <col min="14855" max="14855" width="11" style="107" customWidth="1"/>
    <col min="14856" max="14856" width="9.69921875" style="107" customWidth="1"/>
    <col min="14857" max="14857" width="11.69921875" style="107" bestFit="1" customWidth="1"/>
    <col min="14858" max="14858" width="13.296875" style="107" customWidth="1"/>
    <col min="14859" max="14859" width="11.8984375" style="107" customWidth="1"/>
    <col min="14860" max="14860" width="12" style="107" customWidth="1"/>
    <col min="14861" max="14863" width="12.59765625" style="107" bestFit="1" customWidth="1"/>
    <col min="14864" max="14864" width="14" style="107" bestFit="1" customWidth="1"/>
    <col min="14865" max="14865" width="12.59765625" style="107" bestFit="1" customWidth="1"/>
    <col min="14866" max="14866" width="10.8984375" style="107" customWidth="1"/>
    <col min="14867" max="14867" width="5.09765625" style="107" customWidth="1"/>
    <col min="14868" max="14868" width="19.59765625" style="107" bestFit="1" customWidth="1"/>
    <col min="14869" max="14870" width="11.69921875" style="107" bestFit="1" customWidth="1"/>
    <col min="14871" max="14872" width="10.8984375" style="107" bestFit="1" customWidth="1"/>
    <col min="14873" max="14873" width="1.69921875" style="107" customWidth="1"/>
    <col min="14874" max="14874" width="6" style="107" customWidth="1"/>
    <col min="14875" max="14875" width="4.59765625" style="107" customWidth="1"/>
    <col min="14876" max="14876" width="7.8984375" style="107" customWidth="1"/>
    <col min="14877" max="14877" width="14" style="107" customWidth="1"/>
    <col min="14878" max="14878" width="11.09765625" style="107" customWidth="1"/>
    <col min="14879" max="14879" width="11" style="107" customWidth="1"/>
    <col min="14880" max="14880" width="9.69921875" style="107" customWidth="1"/>
    <col min="14881" max="14881" width="11.69921875" style="107" bestFit="1" customWidth="1"/>
    <col min="14882" max="14882" width="13.296875" style="107" customWidth="1"/>
    <col min="14883" max="14883" width="11.8984375" style="107" customWidth="1"/>
    <col min="14884" max="14884" width="12" style="107" customWidth="1"/>
    <col min="14885" max="14887" width="12.59765625" style="107" bestFit="1" customWidth="1"/>
    <col min="14888" max="14888" width="14" style="107" bestFit="1" customWidth="1"/>
    <col min="14889" max="14889" width="12.59765625" style="107" bestFit="1" customWidth="1"/>
    <col min="14890" max="14890" width="10.8984375" style="107" customWidth="1"/>
    <col min="14891" max="14891" width="5.09765625" style="107" customWidth="1"/>
    <col min="14892" max="14892" width="19.59765625" style="107" bestFit="1" customWidth="1"/>
    <col min="14893" max="14895" width="11.69921875" style="107" bestFit="1" customWidth="1"/>
    <col min="14896" max="14897" width="10.8984375" style="107" bestFit="1" customWidth="1"/>
    <col min="14898" max="14898" width="9.296875" style="107" bestFit="1" customWidth="1"/>
    <col min="14899" max="15104" width="9.09765625" style="107"/>
    <col min="15105" max="15105" width="2" style="107" customWidth="1"/>
    <col min="15106" max="15106" width="6" style="107" customWidth="1"/>
    <col min="15107" max="15107" width="4.59765625" style="107" customWidth="1"/>
    <col min="15108" max="15108" width="7.8984375" style="107" customWidth="1"/>
    <col min="15109" max="15109" width="14" style="107" customWidth="1"/>
    <col min="15110" max="15110" width="11.09765625" style="107" customWidth="1"/>
    <col min="15111" max="15111" width="11" style="107" customWidth="1"/>
    <col min="15112" max="15112" width="9.69921875" style="107" customWidth="1"/>
    <col min="15113" max="15113" width="11.69921875" style="107" bestFit="1" customWidth="1"/>
    <col min="15114" max="15114" width="13.296875" style="107" customWidth="1"/>
    <col min="15115" max="15115" width="11.8984375" style="107" customWidth="1"/>
    <col min="15116" max="15116" width="12" style="107" customWidth="1"/>
    <col min="15117" max="15119" width="12.59765625" style="107" bestFit="1" customWidth="1"/>
    <col min="15120" max="15120" width="14" style="107" bestFit="1" customWidth="1"/>
    <col min="15121" max="15121" width="12.59765625" style="107" bestFit="1" customWidth="1"/>
    <col min="15122" max="15122" width="10.8984375" style="107" customWidth="1"/>
    <col min="15123" max="15123" width="5.09765625" style="107" customWidth="1"/>
    <col min="15124" max="15124" width="19.59765625" style="107" bestFit="1" customWidth="1"/>
    <col min="15125" max="15126" width="11.69921875" style="107" bestFit="1" customWidth="1"/>
    <col min="15127" max="15128" width="10.8984375" style="107" bestFit="1" customWidth="1"/>
    <col min="15129" max="15129" width="1.69921875" style="107" customWidth="1"/>
    <col min="15130" max="15130" width="6" style="107" customWidth="1"/>
    <col min="15131" max="15131" width="4.59765625" style="107" customWidth="1"/>
    <col min="15132" max="15132" width="7.8984375" style="107" customWidth="1"/>
    <col min="15133" max="15133" width="14" style="107" customWidth="1"/>
    <col min="15134" max="15134" width="11.09765625" style="107" customWidth="1"/>
    <col min="15135" max="15135" width="11" style="107" customWidth="1"/>
    <col min="15136" max="15136" width="9.69921875" style="107" customWidth="1"/>
    <col min="15137" max="15137" width="11.69921875" style="107" bestFit="1" customWidth="1"/>
    <col min="15138" max="15138" width="13.296875" style="107" customWidth="1"/>
    <col min="15139" max="15139" width="11.8984375" style="107" customWidth="1"/>
    <col min="15140" max="15140" width="12" style="107" customWidth="1"/>
    <col min="15141" max="15143" width="12.59765625" style="107" bestFit="1" customWidth="1"/>
    <col min="15144" max="15144" width="14" style="107" bestFit="1" customWidth="1"/>
    <col min="15145" max="15145" width="12.59765625" style="107" bestFit="1" customWidth="1"/>
    <col min="15146" max="15146" width="10.8984375" style="107" customWidth="1"/>
    <col min="15147" max="15147" width="5.09765625" style="107" customWidth="1"/>
    <col min="15148" max="15148" width="19.59765625" style="107" bestFit="1" customWidth="1"/>
    <col min="15149" max="15151" width="11.69921875" style="107" bestFit="1" customWidth="1"/>
    <col min="15152" max="15153" width="10.8984375" style="107" bestFit="1" customWidth="1"/>
    <col min="15154" max="15154" width="9.296875" style="107" bestFit="1" customWidth="1"/>
    <col min="15155" max="15360" width="9.09765625" style="107"/>
    <col min="15361" max="15361" width="2" style="107" customWidth="1"/>
    <col min="15362" max="15362" width="6" style="107" customWidth="1"/>
    <col min="15363" max="15363" width="4.59765625" style="107" customWidth="1"/>
    <col min="15364" max="15364" width="7.8984375" style="107" customWidth="1"/>
    <col min="15365" max="15365" width="14" style="107" customWidth="1"/>
    <col min="15366" max="15366" width="11.09765625" style="107" customWidth="1"/>
    <col min="15367" max="15367" width="11" style="107" customWidth="1"/>
    <col min="15368" max="15368" width="9.69921875" style="107" customWidth="1"/>
    <col min="15369" max="15369" width="11.69921875" style="107" bestFit="1" customWidth="1"/>
    <col min="15370" max="15370" width="13.296875" style="107" customWidth="1"/>
    <col min="15371" max="15371" width="11.8984375" style="107" customWidth="1"/>
    <col min="15372" max="15372" width="12" style="107" customWidth="1"/>
    <col min="15373" max="15375" width="12.59765625" style="107" bestFit="1" customWidth="1"/>
    <col min="15376" max="15376" width="14" style="107" bestFit="1" customWidth="1"/>
    <col min="15377" max="15377" width="12.59765625" style="107" bestFit="1" customWidth="1"/>
    <col min="15378" max="15378" width="10.8984375" style="107" customWidth="1"/>
    <col min="15379" max="15379" width="5.09765625" style="107" customWidth="1"/>
    <col min="15380" max="15380" width="19.59765625" style="107" bestFit="1" customWidth="1"/>
    <col min="15381" max="15382" width="11.69921875" style="107" bestFit="1" customWidth="1"/>
    <col min="15383" max="15384" width="10.8984375" style="107" bestFit="1" customWidth="1"/>
    <col min="15385" max="15385" width="1.69921875" style="107" customWidth="1"/>
    <col min="15386" max="15386" width="6" style="107" customWidth="1"/>
    <col min="15387" max="15387" width="4.59765625" style="107" customWidth="1"/>
    <col min="15388" max="15388" width="7.8984375" style="107" customWidth="1"/>
    <col min="15389" max="15389" width="14" style="107" customWidth="1"/>
    <col min="15390" max="15390" width="11.09765625" style="107" customWidth="1"/>
    <col min="15391" max="15391" width="11" style="107" customWidth="1"/>
    <col min="15392" max="15392" width="9.69921875" style="107" customWidth="1"/>
    <col min="15393" max="15393" width="11.69921875" style="107" bestFit="1" customWidth="1"/>
    <col min="15394" max="15394" width="13.296875" style="107" customWidth="1"/>
    <col min="15395" max="15395" width="11.8984375" style="107" customWidth="1"/>
    <col min="15396" max="15396" width="12" style="107" customWidth="1"/>
    <col min="15397" max="15399" width="12.59765625" style="107" bestFit="1" customWidth="1"/>
    <col min="15400" max="15400" width="14" style="107" bestFit="1" customWidth="1"/>
    <col min="15401" max="15401" width="12.59765625" style="107" bestFit="1" customWidth="1"/>
    <col min="15402" max="15402" width="10.8984375" style="107" customWidth="1"/>
    <col min="15403" max="15403" width="5.09765625" style="107" customWidth="1"/>
    <col min="15404" max="15404" width="19.59765625" style="107" bestFit="1" customWidth="1"/>
    <col min="15405" max="15407" width="11.69921875" style="107" bestFit="1" customWidth="1"/>
    <col min="15408" max="15409" width="10.8984375" style="107" bestFit="1" customWidth="1"/>
    <col min="15410" max="15410" width="9.296875" style="107" bestFit="1" customWidth="1"/>
    <col min="15411" max="15616" width="9.09765625" style="107"/>
    <col min="15617" max="15617" width="2" style="107" customWidth="1"/>
    <col min="15618" max="15618" width="6" style="107" customWidth="1"/>
    <col min="15619" max="15619" width="4.59765625" style="107" customWidth="1"/>
    <col min="15620" max="15620" width="7.8984375" style="107" customWidth="1"/>
    <col min="15621" max="15621" width="14" style="107" customWidth="1"/>
    <col min="15622" max="15622" width="11.09765625" style="107" customWidth="1"/>
    <col min="15623" max="15623" width="11" style="107" customWidth="1"/>
    <col min="15624" max="15624" width="9.69921875" style="107" customWidth="1"/>
    <col min="15625" max="15625" width="11.69921875" style="107" bestFit="1" customWidth="1"/>
    <col min="15626" max="15626" width="13.296875" style="107" customWidth="1"/>
    <col min="15627" max="15627" width="11.8984375" style="107" customWidth="1"/>
    <col min="15628" max="15628" width="12" style="107" customWidth="1"/>
    <col min="15629" max="15631" width="12.59765625" style="107" bestFit="1" customWidth="1"/>
    <col min="15632" max="15632" width="14" style="107" bestFit="1" customWidth="1"/>
    <col min="15633" max="15633" width="12.59765625" style="107" bestFit="1" customWidth="1"/>
    <col min="15634" max="15634" width="10.8984375" style="107" customWidth="1"/>
    <col min="15635" max="15635" width="5.09765625" style="107" customWidth="1"/>
    <col min="15636" max="15636" width="19.59765625" style="107" bestFit="1" customWidth="1"/>
    <col min="15637" max="15638" width="11.69921875" style="107" bestFit="1" customWidth="1"/>
    <col min="15639" max="15640" width="10.8984375" style="107" bestFit="1" customWidth="1"/>
    <col min="15641" max="15641" width="1.69921875" style="107" customWidth="1"/>
    <col min="15642" max="15642" width="6" style="107" customWidth="1"/>
    <col min="15643" max="15643" width="4.59765625" style="107" customWidth="1"/>
    <col min="15644" max="15644" width="7.8984375" style="107" customWidth="1"/>
    <col min="15645" max="15645" width="14" style="107" customWidth="1"/>
    <col min="15646" max="15646" width="11.09765625" style="107" customWidth="1"/>
    <col min="15647" max="15647" width="11" style="107" customWidth="1"/>
    <col min="15648" max="15648" width="9.69921875" style="107" customWidth="1"/>
    <col min="15649" max="15649" width="11.69921875" style="107" bestFit="1" customWidth="1"/>
    <col min="15650" max="15650" width="13.296875" style="107" customWidth="1"/>
    <col min="15651" max="15651" width="11.8984375" style="107" customWidth="1"/>
    <col min="15652" max="15652" width="12" style="107" customWidth="1"/>
    <col min="15653" max="15655" width="12.59765625" style="107" bestFit="1" customWidth="1"/>
    <col min="15656" max="15656" width="14" style="107" bestFit="1" customWidth="1"/>
    <col min="15657" max="15657" width="12.59765625" style="107" bestFit="1" customWidth="1"/>
    <col min="15658" max="15658" width="10.8984375" style="107" customWidth="1"/>
    <col min="15659" max="15659" width="5.09765625" style="107" customWidth="1"/>
    <col min="15660" max="15660" width="19.59765625" style="107" bestFit="1" customWidth="1"/>
    <col min="15661" max="15663" width="11.69921875" style="107" bestFit="1" customWidth="1"/>
    <col min="15664" max="15665" width="10.8984375" style="107" bestFit="1" customWidth="1"/>
    <col min="15666" max="15666" width="9.296875" style="107" bestFit="1" customWidth="1"/>
    <col min="15667" max="15872" width="9.09765625" style="107"/>
    <col min="15873" max="15873" width="2" style="107" customWidth="1"/>
    <col min="15874" max="15874" width="6" style="107" customWidth="1"/>
    <col min="15875" max="15875" width="4.59765625" style="107" customWidth="1"/>
    <col min="15876" max="15876" width="7.8984375" style="107" customWidth="1"/>
    <col min="15877" max="15877" width="14" style="107" customWidth="1"/>
    <col min="15878" max="15878" width="11.09765625" style="107" customWidth="1"/>
    <col min="15879" max="15879" width="11" style="107" customWidth="1"/>
    <col min="15880" max="15880" width="9.69921875" style="107" customWidth="1"/>
    <col min="15881" max="15881" width="11.69921875" style="107" bestFit="1" customWidth="1"/>
    <col min="15882" max="15882" width="13.296875" style="107" customWidth="1"/>
    <col min="15883" max="15883" width="11.8984375" style="107" customWidth="1"/>
    <col min="15884" max="15884" width="12" style="107" customWidth="1"/>
    <col min="15885" max="15887" width="12.59765625" style="107" bestFit="1" customWidth="1"/>
    <col min="15888" max="15888" width="14" style="107" bestFit="1" customWidth="1"/>
    <col min="15889" max="15889" width="12.59765625" style="107" bestFit="1" customWidth="1"/>
    <col min="15890" max="15890" width="10.8984375" style="107" customWidth="1"/>
    <col min="15891" max="15891" width="5.09765625" style="107" customWidth="1"/>
    <col min="15892" max="15892" width="19.59765625" style="107" bestFit="1" customWidth="1"/>
    <col min="15893" max="15894" width="11.69921875" style="107" bestFit="1" customWidth="1"/>
    <col min="15895" max="15896" width="10.8984375" style="107" bestFit="1" customWidth="1"/>
    <col min="15897" max="15897" width="1.69921875" style="107" customWidth="1"/>
    <col min="15898" max="15898" width="6" style="107" customWidth="1"/>
    <col min="15899" max="15899" width="4.59765625" style="107" customWidth="1"/>
    <col min="15900" max="15900" width="7.8984375" style="107" customWidth="1"/>
    <col min="15901" max="15901" width="14" style="107" customWidth="1"/>
    <col min="15902" max="15902" width="11.09765625" style="107" customWidth="1"/>
    <col min="15903" max="15903" width="11" style="107" customWidth="1"/>
    <col min="15904" max="15904" width="9.69921875" style="107" customWidth="1"/>
    <col min="15905" max="15905" width="11.69921875" style="107" bestFit="1" customWidth="1"/>
    <col min="15906" max="15906" width="13.296875" style="107" customWidth="1"/>
    <col min="15907" max="15907" width="11.8984375" style="107" customWidth="1"/>
    <col min="15908" max="15908" width="12" style="107" customWidth="1"/>
    <col min="15909" max="15911" width="12.59765625" style="107" bestFit="1" customWidth="1"/>
    <col min="15912" max="15912" width="14" style="107" bestFit="1" customWidth="1"/>
    <col min="15913" max="15913" width="12.59765625" style="107" bestFit="1" customWidth="1"/>
    <col min="15914" max="15914" width="10.8984375" style="107" customWidth="1"/>
    <col min="15915" max="15915" width="5.09765625" style="107" customWidth="1"/>
    <col min="15916" max="15916" width="19.59765625" style="107" bestFit="1" customWidth="1"/>
    <col min="15917" max="15919" width="11.69921875" style="107" bestFit="1" customWidth="1"/>
    <col min="15920" max="15921" width="10.8984375" style="107" bestFit="1" customWidth="1"/>
    <col min="15922" max="15922" width="9.296875" style="107" bestFit="1" customWidth="1"/>
    <col min="15923" max="16128" width="9.09765625" style="107"/>
    <col min="16129" max="16129" width="2" style="107" customWidth="1"/>
    <col min="16130" max="16130" width="6" style="107" customWidth="1"/>
    <col min="16131" max="16131" width="4.59765625" style="107" customWidth="1"/>
    <col min="16132" max="16132" width="7.8984375" style="107" customWidth="1"/>
    <col min="16133" max="16133" width="14" style="107" customWidth="1"/>
    <col min="16134" max="16134" width="11.09765625" style="107" customWidth="1"/>
    <col min="16135" max="16135" width="11" style="107" customWidth="1"/>
    <col min="16136" max="16136" width="9.69921875" style="107" customWidth="1"/>
    <col min="16137" max="16137" width="11.69921875" style="107" bestFit="1" customWidth="1"/>
    <col min="16138" max="16138" width="13.296875" style="107" customWidth="1"/>
    <col min="16139" max="16139" width="11.8984375" style="107" customWidth="1"/>
    <col min="16140" max="16140" width="12" style="107" customWidth="1"/>
    <col min="16141" max="16143" width="12.59765625" style="107" bestFit="1" customWidth="1"/>
    <col min="16144" max="16144" width="14" style="107" bestFit="1" customWidth="1"/>
    <col min="16145" max="16145" width="12.59765625" style="107" bestFit="1" customWidth="1"/>
    <col min="16146" max="16146" width="10.8984375" style="107" customWidth="1"/>
    <col min="16147" max="16147" width="5.09765625" style="107" customWidth="1"/>
    <col min="16148" max="16148" width="19.59765625" style="107" bestFit="1" customWidth="1"/>
    <col min="16149" max="16150" width="11.69921875" style="107" bestFit="1" customWidth="1"/>
    <col min="16151" max="16152" width="10.8984375" style="107" bestFit="1" customWidth="1"/>
    <col min="16153" max="16153" width="1.69921875" style="107" customWidth="1"/>
    <col min="16154" max="16154" width="6" style="107" customWidth="1"/>
    <col min="16155" max="16155" width="4.59765625" style="107" customWidth="1"/>
    <col min="16156" max="16156" width="7.8984375" style="107" customWidth="1"/>
    <col min="16157" max="16157" width="14" style="107" customWidth="1"/>
    <col min="16158" max="16158" width="11.09765625" style="107" customWidth="1"/>
    <col min="16159" max="16159" width="11" style="107" customWidth="1"/>
    <col min="16160" max="16160" width="9.69921875" style="107" customWidth="1"/>
    <col min="16161" max="16161" width="11.69921875" style="107" bestFit="1" customWidth="1"/>
    <col min="16162" max="16162" width="13.296875" style="107" customWidth="1"/>
    <col min="16163" max="16163" width="11.8984375" style="107" customWidth="1"/>
    <col min="16164" max="16164" width="12" style="107" customWidth="1"/>
    <col min="16165" max="16167" width="12.59765625" style="107" bestFit="1" customWidth="1"/>
    <col min="16168" max="16168" width="14" style="107" bestFit="1" customWidth="1"/>
    <col min="16169" max="16169" width="12.59765625" style="107" bestFit="1" customWidth="1"/>
    <col min="16170" max="16170" width="10.8984375" style="107" customWidth="1"/>
    <col min="16171" max="16171" width="5.09765625" style="107" customWidth="1"/>
    <col min="16172" max="16172" width="19.59765625" style="107" bestFit="1" customWidth="1"/>
    <col min="16173" max="16175" width="11.69921875" style="107" bestFit="1" customWidth="1"/>
    <col min="16176" max="16177" width="10.8984375" style="107" bestFit="1" customWidth="1"/>
    <col min="16178" max="16178" width="9.296875" style="107" bestFit="1" customWidth="1"/>
    <col min="16179" max="16384" width="9.09765625" style="107"/>
  </cols>
  <sheetData>
    <row r="1" spans="1:42" s="281" customFormat="1" ht="21.75">
      <c r="A1" s="277"/>
      <c r="B1" s="278" t="s">
        <v>3</v>
      </c>
      <c r="C1" s="279">
        <v>19.2</v>
      </c>
      <c r="D1" s="278" t="s">
        <v>318</v>
      </c>
      <c r="E1" s="280"/>
      <c r="K1" s="282"/>
      <c r="L1" s="282"/>
      <c r="M1" s="282"/>
      <c r="N1" s="282"/>
      <c r="O1" s="282"/>
      <c r="P1" s="282"/>
      <c r="Q1" s="282"/>
      <c r="Z1" s="278" t="s">
        <v>3</v>
      </c>
      <c r="AA1" s="279">
        <v>19.2</v>
      </c>
      <c r="AB1" s="278" t="s">
        <v>167</v>
      </c>
      <c r="AC1" s="280"/>
      <c r="AI1" s="282"/>
      <c r="AJ1" s="282"/>
      <c r="AK1" s="282"/>
      <c r="AL1" s="282"/>
      <c r="AM1" s="282"/>
      <c r="AN1" s="282"/>
      <c r="AO1" s="282"/>
    </row>
    <row r="2" spans="1:42" s="286" customFormat="1" ht="21.75">
      <c r="A2" s="283"/>
      <c r="B2" s="281" t="s">
        <v>53</v>
      </c>
      <c r="C2" s="279">
        <v>19.2</v>
      </c>
      <c r="D2" s="284" t="s">
        <v>319</v>
      </c>
      <c r="E2" s="285"/>
      <c r="K2" s="287"/>
      <c r="L2" s="287"/>
      <c r="M2" s="287"/>
      <c r="N2" s="287"/>
      <c r="O2" s="287"/>
      <c r="P2" s="287"/>
      <c r="Q2" s="287"/>
      <c r="Z2" s="281" t="s">
        <v>53</v>
      </c>
      <c r="AA2" s="279">
        <v>19.2</v>
      </c>
      <c r="AB2" s="284" t="s">
        <v>168</v>
      </c>
      <c r="AC2" s="285"/>
      <c r="AI2" s="287"/>
      <c r="AJ2" s="287"/>
      <c r="AK2" s="287"/>
      <c r="AL2" s="287"/>
      <c r="AM2" s="287"/>
      <c r="AN2" s="287"/>
      <c r="AO2" s="287"/>
    </row>
    <row r="3" spans="1:42" s="103" customFormat="1">
      <c r="A3" s="100"/>
      <c r="B3" s="99"/>
      <c r="C3" s="98"/>
      <c r="D3" s="101"/>
      <c r="E3" s="102"/>
      <c r="K3" s="104"/>
      <c r="L3" s="104"/>
      <c r="M3" s="104"/>
      <c r="N3" s="104"/>
      <c r="O3" s="104"/>
      <c r="P3" s="104"/>
      <c r="Q3" s="104"/>
      <c r="R3" s="105" t="s">
        <v>169</v>
      </c>
      <c r="Z3" s="99"/>
      <c r="AA3" s="98"/>
      <c r="AB3" s="101"/>
      <c r="AC3" s="102"/>
      <c r="AI3" s="104"/>
      <c r="AJ3" s="104"/>
      <c r="AK3" s="104"/>
      <c r="AL3" s="104"/>
      <c r="AM3" s="104"/>
      <c r="AN3" s="104"/>
      <c r="AO3" s="104"/>
      <c r="AP3" s="105" t="s">
        <v>170</v>
      </c>
    </row>
    <row r="4" spans="1:42" s="103" customFormat="1" ht="3" customHeight="1">
      <c r="A4" s="100"/>
      <c r="B4" s="99"/>
      <c r="C4" s="98"/>
      <c r="D4" s="101"/>
      <c r="E4" s="102"/>
      <c r="R4" s="106"/>
      <c r="Z4" s="99"/>
      <c r="AA4" s="98"/>
      <c r="AB4" s="101"/>
      <c r="AC4" s="102"/>
      <c r="AP4" s="106"/>
    </row>
    <row r="5" spans="1:42" ht="21" customHeight="1">
      <c r="A5" s="346" t="s">
        <v>32</v>
      </c>
      <c r="B5" s="346"/>
      <c r="C5" s="346"/>
      <c r="D5" s="347"/>
      <c r="E5" s="350" t="s">
        <v>33</v>
      </c>
      <c r="F5" s="351"/>
      <c r="G5" s="351"/>
      <c r="H5" s="351"/>
      <c r="I5" s="351"/>
      <c r="J5" s="351"/>
      <c r="K5" s="351"/>
      <c r="L5" s="352"/>
      <c r="M5" s="339" t="s">
        <v>34</v>
      </c>
      <c r="N5" s="340"/>
      <c r="O5" s="340"/>
      <c r="P5" s="340"/>
      <c r="Q5" s="340"/>
      <c r="R5" s="340"/>
      <c r="Y5" s="360" t="s">
        <v>32</v>
      </c>
      <c r="Z5" s="360"/>
      <c r="AA5" s="360"/>
      <c r="AB5" s="361"/>
      <c r="AC5" s="366" t="s">
        <v>33</v>
      </c>
      <c r="AD5" s="367"/>
      <c r="AE5" s="367"/>
      <c r="AF5" s="367"/>
      <c r="AG5" s="367"/>
      <c r="AH5" s="367"/>
      <c r="AI5" s="367"/>
      <c r="AJ5" s="368"/>
      <c r="AK5" s="353" t="s">
        <v>34</v>
      </c>
      <c r="AL5" s="354"/>
      <c r="AM5" s="354"/>
      <c r="AN5" s="354"/>
      <c r="AO5" s="354"/>
      <c r="AP5" s="354"/>
    </row>
    <row r="6" spans="1:42">
      <c r="A6" s="348"/>
      <c r="B6" s="348"/>
      <c r="C6" s="348"/>
      <c r="D6" s="349"/>
      <c r="E6" s="341" t="s">
        <v>25</v>
      </c>
      <c r="F6" s="342"/>
      <c r="G6" s="342"/>
      <c r="H6" s="342"/>
      <c r="I6" s="342"/>
      <c r="J6" s="342"/>
      <c r="K6" s="342"/>
      <c r="L6" s="343"/>
      <c r="M6" s="344" t="s">
        <v>35</v>
      </c>
      <c r="N6" s="345"/>
      <c r="O6" s="345"/>
      <c r="P6" s="345"/>
      <c r="Q6" s="345"/>
      <c r="R6" s="345"/>
      <c r="Y6" s="362"/>
      <c r="Z6" s="362"/>
      <c r="AA6" s="362"/>
      <c r="AB6" s="363"/>
      <c r="AC6" s="355" t="s">
        <v>25</v>
      </c>
      <c r="AD6" s="356"/>
      <c r="AE6" s="356"/>
      <c r="AF6" s="356"/>
      <c r="AG6" s="356"/>
      <c r="AH6" s="356"/>
      <c r="AI6" s="356"/>
      <c r="AJ6" s="357"/>
      <c r="AK6" s="358" t="s">
        <v>35</v>
      </c>
      <c r="AL6" s="359"/>
      <c r="AM6" s="359"/>
      <c r="AN6" s="359"/>
      <c r="AO6" s="359"/>
      <c r="AP6" s="359"/>
    </row>
    <row r="7" spans="1:42" ht="21" customHeight="1">
      <c r="A7" s="348"/>
      <c r="B7" s="348"/>
      <c r="C7" s="348"/>
      <c r="D7" s="349"/>
      <c r="E7" s="288"/>
      <c r="F7" s="289"/>
      <c r="G7" s="290"/>
      <c r="H7" s="290"/>
      <c r="I7" s="290"/>
      <c r="J7" s="291" t="s">
        <v>30</v>
      </c>
      <c r="K7" s="291" t="s">
        <v>30</v>
      </c>
      <c r="L7" s="292"/>
      <c r="M7" s="291" t="s">
        <v>34</v>
      </c>
      <c r="N7" s="290" t="s">
        <v>34</v>
      </c>
      <c r="O7" s="290" t="s">
        <v>34</v>
      </c>
      <c r="P7" s="291" t="s">
        <v>34</v>
      </c>
      <c r="Q7" s="290" t="s">
        <v>34</v>
      </c>
      <c r="R7" s="293"/>
      <c r="Y7" s="362"/>
      <c r="Z7" s="362"/>
      <c r="AA7" s="362"/>
      <c r="AB7" s="363"/>
      <c r="AC7" s="108"/>
      <c r="AD7" s="109"/>
      <c r="AE7" s="110"/>
      <c r="AF7" s="110"/>
      <c r="AG7" s="110"/>
      <c r="AH7" s="111" t="s">
        <v>30</v>
      </c>
      <c r="AI7" s="111" t="s">
        <v>30</v>
      </c>
      <c r="AJ7" s="112"/>
      <c r="AK7" s="111" t="s">
        <v>34</v>
      </c>
      <c r="AL7" s="110" t="s">
        <v>34</v>
      </c>
      <c r="AM7" s="110" t="s">
        <v>34</v>
      </c>
      <c r="AN7" s="111" t="s">
        <v>34</v>
      </c>
      <c r="AO7" s="110" t="s">
        <v>34</v>
      </c>
      <c r="AP7" s="113"/>
    </row>
    <row r="8" spans="1:42" ht="21" customHeight="1">
      <c r="A8" s="348"/>
      <c r="B8" s="348"/>
      <c r="C8" s="348"/>
      <c r="D8" s="349"/>
      <c r="E8" s="294" t="s">
        <v>22</v>
      </c>
      <c r="F8" s="294" t="s">
        <v>38</v>
      </c>
      <c r="H8" s="290" t="s">
        <v>24</v>
      </c>
      <c r="I8" s="290" t="s">
        <v>39</v>
      </c>
      <c r="J8" s="293" t="s">
        <v>171</v>
      </c>
      <c r="K8" s="294" t="s">
        <v>172</v>
      </c>
      <c r="M8" s="291" t="s">
        <v>44</v>
      </c>
      <c r="N8" s="290" t="s">
        <v>173</v>
      </c>
      <c r="O8" s="290" t="s">
        <v>174</v>
      </c>
      <c r="P8" s="291" t="s">
        <v>175</v>
      </c>
      <c r="Q8" s="290" t="s">
        <v>176</v>
      </c>
      <c r="R8" s="291" t="s">
        <v>161</v>
      </c>
      <c r="Y8" s="362"/>
      <c r="Z8" s="362"/>
      <c r="AA8" s="362"/>
      <c r="AB8" s="363"/>
      <c r="AC8" s="114" t="s">
        <v>22</v>
      </c>
      <c r="AD8" s="114" t="s">
        <v>38</v>
      </c>
      <c r="AE8" s="110" t="s">
        <v>23</v>
      </c>
      <c r="AF8" s="110" t="s">
        <v>24</v>
      </c>
      <c r="AG8" s="110" t="s">
        <v>39</v>
      </c>
      <c r="AH8" s="113" t="s">
        <v>171</v>
      </c>
      <c r="AI8" s="114" t="s">
        <v>172</v>
      </c>
      <c r="AJ8" s="111" t="s">
        <v>152</v>
      </c>
      <c r="AK8" s="111" t="s">
        <v>44</v>
      </c>
      <c r="AL8" s="110" t="s">
        <v>173</v>
      </c>
      <c r="AM8" s="110" t="s">
        <v>174</v>
      </c>
      <c r="AN8" s="111" t="s">
        <v>175</v>
      </c>
      <c r="AO8" s="110" t="s">
        <v>176</v>
      </c>
      <c r="AP8" s="111" t="s">
        <v>161</v>
      </c>
    </row>
    <row r="9" spans="1:42" ht="21" customHeight="1">
      <c r="A9" s="348"/>
      <c r="B9" s="348"/>
      <c r="C9" s="348"/>
      <c r="D9" s="349"/>
      <c r="E9" s="294" t="s">
        <v>37</v>
      </c>
      <c r="F9" s="294" t="s">
        <v>177</v>
      </c>
      <c r="G9" s="290" t="s">
        <v>23</v>
      </c>
      <c r="H9" s="290" t="s">
        <v>178</v>
      </c>
      <c r="I9" s="290" t="s">
        <v>28</v>
      </c>
      <c r="J9" s="293" t="s">
        <v>179</v>
      </c>
      <c r="K9" s="290" t="s">
        <v>180</v>
      </c>
      <c r="L9" s="291" t="s">
        <v>152</v>
      </c>
      <c r="M9" s="291" t="s">
        <v>36</v>
      </c>
      <c r="N9" s="291" t="s">
        <v>181</v>
      </c>
      <c r="O9" s="291" t="s">
        <v>181</v>
      </c>
      <c r="P9" s="291" t="s">
        <v>181</v>
      </c>
      <c r="Q9" s="291" t="s">
        <v>181</v>
      </c>
      <c r="R9" s="291" t="s">
        <v>181</v>
      </c>
      <c r="Y9" s="362"/>
      <c r="Z9" s="362"/>
      <c r="AA9" s="362"/>
      <c r="AB9" s="363"/>
      <c r="AC9" s="114" t="s">
        <v>37</v>
      </c>
      <c r="AD9" s="114" t="s">
        <v>177</v>
      </c>
      <c r="AE9" s="110" t="s">
        <v>27</v>
      </c>
      <c r="AF9" s="110" t="s">
        <v>178</v>
      </c>
      <c r="AG9" s="110" t="s">
        <v>28</v>
      </c>
      <c r="AH9" s="113" t="s">
        <v>179</v>
      </c>
      <c r="AI9" s="110" t="s">
        <v>180</v>
      </c>
      <c r="AJ9" s="111" t="s">
        <v>153</v>
      </c>
      <c r="AK9" s="111" t="s">
        <v>36</v>
      </c>
      <c r="AL9" s="111" t="s">
        <v>181</v>
      </c>
      <c r="AM9" s="111" t="s">
        <v>181</v>
      </c>
      <c r="AN9" s="111" t="s">
        <v>181</v>
      </c>
      <c r="AO9" s="111" t="s">
        <v>181</v>
      </c>
      <c r="AP9" s="111" t="s">
        <v>181</v>
      </c>
    </row>
    <row r="10" spans="1:42" ht="21" customHeight="1">
      <c r="A10" s="342"/>
      <c r="B10" s="342"/>
      <c r="C10" s="342"/>
      <c r="D10" s="343"/>
      <c r="E10" s="295" t="s">
        <v>41</v>
      </c>
      <c r="F10" s="295" t="s">
        <v>182</v>
      </c>
      <c r="G10" s="290" t="s">
        <v>27</v>
      </c>
      <c r="H10" s="296" t="s">
        <v>183</v>
      </c>
      <c r="I10" s="296"/>
      <c r="J10" s="296" t="s">
        <v>31</v>
      </c>
      <c r="K10" s="296" t="s">
        <v>31</v>
      </c>
      <c r="L10" s="291" t="s">
        <v>153</v>
      </c>
      <c r="M10" s="297" t="s">
        <v>184</v>
      </c>
      <c r="N10" s="297" t="s">
        <v>185</v>
      </c>
      <c r="O10" s="297" t="s">
        <v>186</v>
      </c>
      <c r="P10" s="297" t="s">
        <v>187</v>
      </c>
      <c r="Q10" s="297" t="s">
        <v>188</v>
      </c>
      <c r="R10" s="297" t="s">
        <v>189</v>
      </c>
      <c r="Y10" s="364"/>
      <c r="Z10" s="364"/>
      <c r="AA10" s="364"/>
      <c r="AB10" s="365"/>
      <c r="AC10" s="115" t="s">
        <v>41</v>
      </c>
      <c r="AD10" s="115" t="s">
        <v>182</v>
      </c>
      <c r="AE10" s="116"/>
      <c r="AF10" s="116" t="s">
        <v>183</v>
      </c>
      <c r="AG10" s="116"/>
      <c r="AH10" s="116" t="s">
        <v>31</v>
      </c>
      <c r="AI10" s="116" t="s">
        <v>31</v>
      </c>
      <c r="AJ10" s="117"/>
      <c r="AK10" s="117" t="s">
        <v>184</v>
      </c>
      <c r="AL10" s="117" t="s">
        <v>185</v>
      </c>
      <c r="AM10" s="117" t="s">
        <v>186</v>
      </c>
      <c r="AN10" s="117" t="s">
        <v>187</v>
      </c>
      <c r="AO10" s="117" t="s">
        <v>188</v>
      </c>
      <c r="AP10" s="117" t="s">
        <v>189</v>
      </c>
    </row>
    <row r="11" spans="1:42" s="123" customFormat="1" ht="18.75" customHeight="1">
      <c r="A11" s="118"/>
      <c r="B11" s="119" t="s">
        <v>45</v>
      </c>
      <c r="C11" s="119"/>
      <c r="D11" s="120"/>
      <c r="E11" s="121">
        <v>2177708.4921499998</v>
      </c>
      <c r="F11" s="121">
        <v>43361.255490000003</v>
      </c>
      <c r="G11" s="121">
        <v>56712.018069999998</v>
      </c>
      <c r="H11" s="121">
        <v>6812.2759100000003</v>
      </c>
      <c r="I11" s="121">
        <v>21311.319689999997</v>
      </c>
      <c r="J11" s="121">
        <v>1434267.17227</v>
      </c>
      <c r="K11" s="121">
        <v>517228.3743400001</v>
      </c>
      <c r="L11" s="319">
        <v>248127.99336000002</v>
      </c>
      <c r="M11" s="121">
        <v>569520.37369999976</v>
      </c>
      <c r="N11" s="121">
        <v>945013.68091</v>
      </c>
      <c r="O11" s="121">
        <v>636619.62343000015</v>
      </c>
      <c r="P11" s="121">
        <v>812470.17388000013</v>
      </c>
      <c r="Q11" s="121">
        <v>136496.47940000001</v>
      </c>
      <c r="R11" s="122">
        <v>3675.3690000000001</v>
      </c>
      <c r="Y11" s="124"/>
      <c r="Z11" s="119" t="s">
        <v>45</v>
      </c>
      <c r="AA11" s="119"/>
      <c r="AB11" s="120"/>
      <c r="AC11" s="125">
        <f>SUM(AC12:AC13)</f>
        <v>2177708492.1499996</v>
      </c>
      <c r="AD11" s="125">
        <f>SUM(AD12:AD13)</f>
        <v>43361255.490000002</v>
      </c>
      <c r="AE11" s="125">
        <f>SUM(AE12:AE13)</f>
        <v>56712018.07</v>
      </c>
      <c r="AF11" s="125">
        <f t="shared" ref="AF11:AP11" si="0">SUM(AF12:AF13)</f>
        <v>6812275.9100000001</v>
      </c>
      <c r="AG11" s="125">
        <f t="shared" si="0"/>
        <v>21311319.689999998</v>
      </c>
      <c r="AH11" s="125">
        <f t="shared" si="0"/>
        <v>1434267172.27</v>
      </c>
      <c r="AI11" s="125">
        <f t="shared" si="0"/>
        <v>517228374.34000009</v>
      </c>
      <c r="AJ11" s="125">
        <f t="shared" si="0"/>
        <v>248127993.36000001</v>
      </c>
      <c r="AK11" s="125">
        <f t="shared" si="0"/>
        <v>569520373.69999981</v>
      </c>
      <c r="AL11" s="125">
        <f t="shared" si="0"/>
        <v>945013680.90999997</v>
      </c>
      <c r="AM11" s="125">
        <f t="shared" si="0"/>
        <v>636619623.43000019</v>
      </c>
      <c r="AN11" s="125">
        <f t="shared" si="0"/>
        <v>812470173.88000011</v>
      </c>
      <c r="AO11" s="125">
        <f t="shared" si="0"/>
        <v>136496479.40000001</v>
      </c>
      <c r="AP11" s="126">
        <f t="shared" si="0"/>
        <v>3675369</v>
      </c>
    </row>
    <row r="12" spans="1:42" s="123" customFormat="1" ht="18.75" customHeight="1">
      <c r="A12" s="127" t="s">
        <v>190</v>
      </c>
      <c r="B12" s="128"/>
      <c r="C12" s="128"/>
      <c r="D12" s="128"/>
      <c r="E12" s="129">
        <v>582387.51425999997</v>
      </c>
      <c r="F12" s="129">
        <v>1819.7274</v>
      </c>
      <c r="G12" s="129">
        <v>5909.92706</v>
      </c>
      <c r="H12" s="318" t="s">
        <v>328</v>
      </c>
      <c r="I12" s="129">
        <v>9628.0059199999996</v>
      </c>
      <c r="J12" s="129">
        <v>199325.84049</v>
      </c>
      <c r="K12" s="129">
        <v>211047.04186000003</v>
      </c>
      <c r="L12" s="320">
        <v>123159.632</v>
      </c>
      <c r="M12" s="129">
        <v>77715.791590000008</v>
      </c>
      <c r="N12" s="129">
        <v>88864.135239999989</v>
      </c>
      <c r="O12" s="129">
        <v>73048.359360000002</v>
      </c>
      <c r="P12" s="129">
        <v>282513.77442000003</v>
      </c>
      <c r="Q12" s="129">
        <v>13299.439550000001</v>
      </c>
      <c r="R12" s="131">
        <v>225</v>
      </c>
      <c r="Y12" s="132" t="s">
        <v>190</v>
      </c>
      <c r="Z12" s="128"/>
      <c r="AA12" s="128"/>
      <c r="AB12" s="128"/>
      <c r="AC12" s="191">
        <v>582387514.25999999</v>
      </c>
      <c r="AD12" s="192">
        <v>1819727.4</v>
      </c>
      <c r="AE12" s="192">
        <v>5909927.0599999996</v>
      </c>
      <c r="AF12" s="192">
        <v>0</v>
      </c>
      <c r="AG12" s="192">
        <v>9628005.9199999999</v>
      </c>
      <c r="AH12" s="192">
        <v>199325840.49000001</v>
      </c>
      <c r="AI12" s="192">
        <v>211047041.86000001</v>
      </c>
      <c r="AJ12" s="192">
        <v>123159632</v>
      </c>
      <c r="AK12" s="192">
        <v>77715791.590000004</v>
      </c>
      <c r="AL12" s="192">
        <v>88864135.239999995</v>
      </c>
      <c r="AM12" s="192">
        <v>73048359.359999999</v>
      </c>
      <c r="AN12" s="192">
        <v>282513774.42000002</v>
      </c>
      <c r="AO12" s="192">
        <v>13299439.550000001</v>
      </c>
      <c r="AP12" s="192">
        <v>225000</v>
      </c>
    </row>
    <row r="13" spans="1:42" s="123" customFormat="1" ht="18.75" customHeight="1">
      <c r="A13" s="127" t="s">
        <v>19</v>
      </c>
      <c r="B13" s="128"/>
      <c r="C13" s="128"/>
      <c r="D13" s="137"/>
      <c r="E13" s="129">
        <v>1595320.9778899993</v>
      </c>
      <c r="F13" s="129">
        <v>41541.528090000007</v>
      </c>
      <c r="G13" s="129">
        <v>50802.091009999996</v>
      </c>
      <c r="H13" s="129">
        <v>6812.2759100000003</v>
      </c>
      <c r="I13" s="129">
        <v>11683.313769999999</v>
      </c>
      <c r="J13" s="129">
        <v>1234941.3317799999</v>
      </c>
      <c r="K13" s="129">
        <v>306181.3324800001</v>
      </c>
      <c r="L13" s="320">
        <v>124968.36136</v>
      </c>
      <c r="M13" s="129">
        <v>491804.58210999984</v>
      </c>
      <c r="N13" s="129">
        <v>856149.5456699999</v>
      </c>
      <c r="O13" s="129">
        <v>563571.26407000015</v>
      </c>
      <c r="P13" s="129">
        <v>529956.3994600001</v>
      </c>
      <c r="Q13" s="129">
        <v>123197.03985</v>
      </c>
      <c r="R13" s="131">
        <v>3450.3690000000001</v>
      </c>
      <c r="Y13" s="132" t="s">
        <v>19</v>
      </c>
      <c r="Z13" s="128"/>
      <c r="AA13" s="128"/>
      <c r="AB13" s="137"/>
      <c r="AC13" s="193">
        <f>AC16+AC17+AC18+AC19+AC20+AC22+AC24+AC25+AC26+AC27+AC28+AC29+AC30+AC31+AC33+AC34+AC35+AC47+AC48+AC50+AC51+AC52+AC54+AC55+AC57+AC58+AC59+AC60+AC62+AC63+AC64+AC66+AC67+AC68+AC69+AC70+AC72+AC84+AC85+AC86+AC87+AC89</f>
        <v>1595320977.8899994</v>
      </c>
      <c r="AD13" s="193">
        <f t="shared" ref="AD13:AP13" si="1">AD16+AD17+AD18+AD19+AD20+AD22+AD24+AD25+AD26+AD27+AD28+AD29+AD30+AD31+AD33+AD34+AD35+AD47+AD48+AD50+AD51+AD52+AD54+AD55+AD57+AD58+AD59+AD60+AD62+AD63+AD64+AD66+AD67+AD68+AD69+AD70+AD72+AD84+AD85+AD86+AD87+AD89</f>
        <v>41541528.090000004</v>
      </c>
      <c r="AE13" s="193">
        <f t="shared" si="1"/>
        <v>50802091.009999998</v>
      </c>
      <c r="AF13" s="193">
        <f t="shared" si="1"/>
        <v>6812275.9100000001</v>
      </c>
      <c r="AG13" s="193">
        <f t="shared" si="1"/>
        <v>11683313.77</v>
      </c>
      <c r="AH13" s="193">
        <f t="shared" si="1"/>
        <v>1234941331.78</v>
      </c>
      <c r="AI13" s="193">
        <f t="shared" si="1"/>
        <v>306181332.48000008</v>
      </c>
      <c r="AJ13" s="193">
        <f t="shared" si="1"/>
        <v>124968361.36</v>
      </c>
      <c r="AK13" s="193">
        <f t="shared" si="1"/>
        <v>491804582.10999984</v>
      </c>
      <c r="AL13" s="193">
        <f t="shared" si="1"/>
        <v>856149545.66999996</v>
      </c>
      <c r="AM13" s="193">
        <f t="shared" si="1"/>
        <v>563571264.07000017</v>
      </c>
      <c r="AN13" s="193">
        <f t="shared" si="1"/>
        <v>529956399.4600001</v>
      </c>
      <c r="AO13" s="193">
        <f t="shared" si="1"/>
        <v>123197039.84999999</v>
      </c>
      <c r="AP13" s="193">
        <f t="shared" si="1"/>
        <v>3450369</v>
      </c>
    </row>
    <row r="14" spans="1:42" s="123" customFormat="1" ht="18.75" customHeight="1">
      <c r="A14" s="127" t="s">
        <v>191</v>
      </c>
      <c r="B14" s="128"/>
      <c r="C14" s="128"/>
      <c r="D14" s="137"/>
      <c r="E14" s="138"/>
      <c r="F14" s="138"/>
      <c r="G14" s="129"/>
      <c r="H14" s="129"/>
      <c r="I14" s="129"/>
      <c r="J14" s="129"/>
      <c r="K14" s="129"/>
      <c r="L14" s="320"/>
      <c r="M14" s="129"/>
      <c r="N14" s="129"/>
      <c r="O14" s="129"/>
      <c r="P14" s="139"/>
      <c r="Q14" s="129"/>
      <c r="R14" s="131"/>
      <c r="Y14" s="132" t="s">
        <v>191</v>
      </c>
      <c r="Z14" s="128"/>
      <c r="AA14" s="128"/>
      <c r="AB14" s="137"/>
      <c r="AC14" s="134"/>
      <c r="AD14" s="134"/>
      <c r="AE14" s="133"/>
      <c r="AF14" s="133"/>
      <c r="AG14" s="133"/>
      <c r="AH14" s="133"/>
      <c r="AI14" s="133"/>
      <c r="AJ14" s="133"/>
      <c r="AK14" s="133"/>
      <c r="AL14" s="133"/>
      <c r="AM14" s="133"/>
      <c r="AN14" s="136"/>
      <c r="AO14" s="133"/>
      <c r="AP14" s="135"/>
    </row>
    <row r="15" spans="1:42" s="123" customFormat="1" ht="18.75" customHeight="1">
      <c r="A15" s="127" t="s">
        <v>192</v>
      </c>
      <c r="B15" s="128"/>
      <c r="C15" s="128"/>
      <c r="D15" s="137"/>
      <c r="E15" s="138"/>
      <c r="F15" s="138"/>
      <c r="G15" s="129"/>
      <c r="H15" s="129"/>
      <c r="I15" s="129"/>
      <c r="J15" s="129"/>
      <c r="K15" s="129"/>
      <c r="L15" s="320"/>
      <c r="M15" s="129"/>
      <c r="N15" s="129"/>
      <c r="O15" s="129"/>
      <c r="P15" s="139"/>
      <c r="Q15" s="129"/>
      <c r="R15" s="131"/>
      <c r="Y15" s="132" t="s">
        <v>192</v>
      </c>
      <c r="Z15" s="128"/>
      <c r="AA15" s="128"/>
      <c r="AB15" s="137"/>
      <c r="AC15" s="134"/>
      <c r="AD15" s="134"/>
      <c r="AE15" s="133"/>
      <c r="AF15" s="133"/>
      <c r="AG15" s="133"/>
      <c r="AH15" s="133"/>
      <c r="AI15" s="133"/>
      <c r="AJ15" s="133"/>
      <c r="AK15" s="133"/>
      <c r="AL15" s="133"/>
      <c r="AM15" s="133"/>
      <c r="AN15" s="136"/>
      <c r="AO15" s="133"/>
      <c r="AP15" s="135"/>
    </row>
    <row r="16" spans="1:42" s="123" customFormat="1" ht="18.75" customHeight="1">
      <c r="A16" s="140" t="s">
        <v>193</v>
      </c>
      <c r="B16" s="128"/>
      <c r="C16" s="128"/>
      <c r="D16" s="137"/>
      <c r="E16" s="129">
        <v>345424.41162000003</v>
      </c>
      <c r="F16" s="129">
        <v>16187.848609999999</v>
      </c>
      <c r="G16" s="129">
        <v>15855.448910000001</v>
      </c>
      <c r="H16" s="129">
        <v>5846.1209100000005</v>
      </c>
      <c r="I16" s="129">
        <v>2838.9047</v>
      </c>
      <c r="J16" s="129">
        <v>303345.89129</v>
      </c>
      <c r="K16" s="129">
        <v>6692</v>
      </c>
      <c r="L16" s="320">
        <v>3436.9520000000002</v>
      </c>
      <c r="M16" s="129">
        <v>138819.80236999999</v>
      </c>
      <c r="N16" s="129">
        <v>221638.17572</v>
      </c>
      <c r="O16" s="129">
        <v>162329.11775</v>
      </c>
      <c r="P16" s="129">
        <v>97850.686430000002</v>
      </c>
      <c r="Q16" s="129">
        <v>21695.872809999997</v>
      </c>
      <c r="R16" s="131">
        <v>1825</v>
      </c>
      <c r="Y16" s="141" t="s">
        <v>193</v>
      </c>
      <c r="Z16" s="128"/>
      <c r="AA16" s="128"/>
      <c r="AB16" s="137"/>
      <c r="AC16" s="191">
        <v>345424411.62</v>
      </c>
      <c r="AD16" s="192">
        <v>16187848.609999999</v>
      </c>
      <c r="AE16" s="192">
        <v>15855448.91</v>
      </c>
      <c r="AF16" s="192">
        <v>5846120.9100000001</v>
      </c>
      <c r="AG16" s="192">
        <v>2838904.7</v>
      </c>
      <c r="AH16" s="192">
        <v>303345891.29000002</v>
      </c>
      <c r="AI16" s="192">
        <v>6692000</v>
      </c>
      <c r="AJ16" s="192">
        <v>3436952</v>
      </c>
      <c r="AK16" s="192">
        <v>138819802.37</v>
      </c>
      <c r="AL16" s="192">
        <v>221638175.72</v>
      </c>
      <c r="AM16" s="192">
        <v>162329117.75</v>
      </c>
      <c r="AN16" s="192">
        <v>97850686.430000007</v>
      </c>
      <c r="AO16" s="192">
        <v>21695872.809999999</v>
      </c>
      <c r="AP16" s="192">
        <v>1825000</v>
      </c>
    </row>
    <row r="17" spans="1:42" s="123" customFormat="1" ht="18.75" customHeight="1">
      <c r="A17" s="140" t="s">
        <v>194</v>
      </c>
      <c r="B17" s="128"/>
      <c r="C17" s="128"/>
      <c r="D17" s="137"/>
      <c r="E17" s="129">
        <v>230586.25081999999</v>
      </c>
      <c r="F17" s="129">
        <v>3909.4082899999999</v>
      </c>
      <c r="G17" s="129">
        <v>8793.25</v>
      </c>
      <c r="H17" s="318" t="s">
        <v>328</v>
      </c>
      <c r="I17" s="129">
        <v>818.62800000000004</v>
      </c>
      <c r="J17" s="129">
        <v>149973.90187</v>
      </c>
      <c r="K17" s="129">
        <v>0</v>
      </c>
      <c r="L17" s="320">
        <v>15951.840819999999</v>
      </c>
      <c r="M17" s="129">
        <v>107799.64369</v>
      </c>
      <c r="N17" s="129">
        <v>86491.71540999999</v>
      </c>
      <c r="O17" s="129">
        <v>51071.51352</v>
      </c>
      <c r="P17" s="129">
        <v>74400.575349999999</v>
      </c>
      <c r="Q17" s="129">
        <v>12663.995720000001</v>
      </c>
      <c r="R17" s="142">
        <v>0</v>
      </c>
      <c r="Y17" s="141" t="s">
        <v>194</v>
      </c>
      <c r="Z17" s="128"/>
      <c r="AA17" s="128"/>
      <c r="AB17" s="137"/>
      <c r="AC17" s="191">
        <v>230586250.81999999</v>
      </c>
      <c r="AD17" s="192">
        <v>3909408.29</v>
      </c>
      <c r="AE17" s="192">
        <v>8793250</v>
      </c>
      <c r="AF17" s="192">
        <v>0</v>
      </c>
      <c r="AG17" s="192">
        <v>818628</v>
      </c>
      <c r="AH17" s="192">
        <v>149973901.87</v>
      </c>
      <c r="AI17" s="192">
        <v>0</v>
      </c>
      <c r="AJ17" s="192">
        <v>15951840.82</v>
      </c>
      <c r="AK17" s="192">
        <v>107799643.69</v>
      </c>
      <c r="AL17" s="192">
        <v>86491715.409999996</v>
      </c>
      <c r="AM17" s="192">
        <v>51071513.520000003</v>
      </c>
      <c r="AN17" s="192">
        <v>74400575.349999994</v>
      </c>
      <c r="AO17" s="192">
        <v>12663995.720000001</v>
      </c>
      <c r="AP17" s="192">
        <v>0</v>
      </c>
    </row>
    <row r="18" spans="1:42" s="123" customFormat="1" ht="18.75" customHeight="1">
      <c r="A18" s="140" t="s">
        <v>195</v>
      </c>
      <c r="B18" s="128"/>
      <c r="C18" s="128"/>
      <c r="D18" s="137"/>
      <c r="E18" s="129">
        <v>34614.098270000002</v>
      </c>
      <c r="F18" s="129">
        <v>676.57569999999998</v>
      </c>
      <c r="G18" s="129">
        <v>313.13405999999998</v>
      </c>
      <c r="H18" s="318" t="s">
        <v>328</v>
      </c>
      <c r="I18" s="129">
        <v>26.75</v>
      </c>
      <c r="J18" s="129">
        <v>25411.097000000002</v>
      </c>
      <c r="K18" s="129">
        <v>1582.7</v>
      </c>
      <c r="L18" s="320">
        <v>1787.51233</v>
      </c>
      <c r="M18" s="129">
        <v>12807.41152</v>
      </c>
      <c r="N18" s="129">
        <v>22359.605950000001</v>
      </c>
      <c r="O18" s="129">
        <v>17134.87513</v>
      </c>
      <c r="P18" s="129">
        <v>8694.0470000000005</v>
      </c>
      <c r="Q18" s="129">
        <v>328.46843999999999</v>
      </c>
      <c r="R18" s="142">
        <v>0</v>
      </c>
      <c r="Y18" s="141" t="s">
        <v>195</v>
      </c>
      <c r="Z18" s="128"/>
      <c r="AA18" s="128"/>
      <c r="AB18" s="137"/>
      <c r="AC18" s="191">
        <v>34614098.270000003</v>
      </c>
      <c r="AD18" s="192">
        <v>676575.7</v>
      </c>
      <c r="AE18" s="192">
        <v>313134.06</v>
      </c>
      <c r="AF18" s="192">
        <v>0</v>
      </c>
      <c r="AG18" s="192">
        <v>26750</v>
      </c>
      <c r="AH18" s="192">
        <v>25411097</v>
      </c>
      <c r="AI18" s="192">
        <v>1582700</v>
      </c>
      <c r="AJ18" s="192">
        <v>1787512.33</v>
      </c>
      <c r="AK18" s="192">
        <v>12807411.52</v>
      </c>
      <c r="AL18" s="192">
        <v>22359605.949999999</v>
      </c>
      <c r="AM18" s="192">
        <v>17134875.129999999</v>
      </c>
      <c r="AN18" s="192">
        <v>8694047</v>
      </c>
      <c r="AO18" s="192">
        <v>328468.44</v>
      </c>
      <c r="AP18" s="192">
        <v>0</v>
      </c>
    </row>
    <row r="19" spans="1:42" s="123" customFormat="1" ht="18.75" customHeight="1">
      <c r="A19" s="140" t="s">
        <v>196</v>
      </c>
      <c r="B19" s="128"/>
      <c r="C19" s="128"/>
      <c r="D19" s="137"/>
      <c r="E19" s="129">
        <v>34549.167199999996</v>
      </c>
      <c r="F19" s="129">
        <v>1028.84365</v>
      </c>
      <c r="G19" s="129">
        <v>610.31223999999997</v>
      </c>
      <c r="H19" s="318" t="s">
        <v>328</v>
      </c>
      <c r="I19" s="129">
        <v>350.28874999999999</v>
      </c>
      <c r="J19" s="129">
        <v>12236.941999999999</v>
      </c>
      <c r="K19" s="129">
        <v>26270.481</v>
      </c>
      <c r="L19" s="320">
        <v>5466.9723700000004</v>
      </c>
      <c r="M19" s="129">
        <v>2001.11556</v>
      </c>
      <c r="N19" s="129">
        <v>14618.70282</v>
      </c>
      <c r="O19" s="129">
        <v>8438.5510699999995</v>
      </c>
      <c r="P19" s="129">
        <v>12280.684519999999</v>
      </c>
      <c r="Q19" s="129">
        <v>2170.5266699999997</v>
      </c>
      <c r="R19" s="276">
        <v>3</v>
      </c>
      <c r="Y19" s="141" t="s">
        <v>196</v>
      </c>
      <c r="Z19" s="128"/>
      <c r="AA19" s="128"/>
      <c r="AB19" s="137"/>
      <c r="AC19" s="191">
        <v>34549167.199999996</v>
      </c>
      <c r="AD19" s="192">
        <v>1028843.65</v>
      </c>
      <c r="AE19" s="192">
        <v>610312.24</v>
      </c>
      <c r="AF19" s="192">
        <v>0</v>
      </c>
      <c r="AG19" s="192">
        <v>350288.75</v>
      </c>
      <c r="AH19" s="192">
        <v>12236942</v>
      </c>
      <c r="AI19" s="192">
        <v>26270481</v>
      </c>
      <c r="AJ19" s="192">
        <v>5466972.3700000001</v>
      </c>
      <c r="AK19" s="192">
        <v>2001115.56</v>
      </c>
      <c r="AL19" s="192">
        <v>14618702.82</v>
      </c>
      <c r="AM19" s="192">
        <v>8438551.0700000003</v>
      </c>
      <c r="AN19" s="192">
        <v>12280684.52</v>
      </c>
      <c r="AO19" s="192">
        <v>2170526.67</v>
      </c>
      <c r="AP19" s="192">
        <v>3000</v>
      </c>
    </row>
    <row r="20" spans="1:42" s="123" customFormat="1" ht="18.75" customHeight="1">
      <c r="A20" s="140" t="s">
        <v>197</v>
      </c>
      <c r="B20" s="128"/>
      <c r="C20" s="128"/>
      <c r="D20" s="137"/>
      <c r="E20" s="129">
        <v>49095.06841</v>
      </c>
      <c r="F20" s="129">
        <v>1264.8116</v>
      </c>
      <c r="G20" s="129">
        <v>2061.2205100000001</v>
      </c>
      <c r="H20" s="318" t="s">
        <v>328</v>
      </c>
      <c r="I20" s="129">
        <v>205.01300000000001</v>
      </c>
      <c r="J20" s="129">
        <v>28388.319030000002</v>
      </c>
      <c r="K20" s="129">
        <v>1838.4353600000002</v>
      </c>
      <c r="L20" s="320">
        <v>369.08067</v>
      </c>
      <c r="M20" s="129">
        <v>17607.795999999998</v>
      </c>
      <c r="N20" s="129">
        <v>25246.480179999999</v>
      </c>
      <c r="O20" s="129">
        <v>8665.4725999999991</v>
      </c>
      <c r="P20" s="129">
        <v>18734.77536</v>
      </c>
      <c r="Q20" s="129">
        <v>886.6075699999999</v>
      </c>
      <c r="R20" s="142">
        <v>0</v>
      </c>
      <c r="Y20" s="141" t="s">
        <v>197</v>
      </c>
      <c r="Z20" s="128"/>
      <c r="AA20" s="128"/>
      <c r="AB20" s="137"/>
      <c r="AC20" s="191">
        <v>49095068.409999996</v>
      </c>
      <c r="AD20" s="192">
        <v>1264811.6000000001</v>
      </c>
      <c r="AE20" s="192">
        <v>2061220.51</v>
      </c>
      <c r="AF20" s="192">
        <v>0</v>
      </c>
      <c r="AG20" s="192">
        <v>205013</v>
      </c>
      <c r="AH20" s="192">
        <v>28388319.030000001</v>
      </c>
      <c r="AI20" s="192">
        <v>1838435.36</v>
      </c>
      <c r="AJ20" s="192">
        <v>369080.67</v>
      </c>
      <c r="AK20" s="192">
        <v>17607796</v>
      </c>
      <c r="AL20" s="192">
        <v>25246480.18</v>
      </c>
      <c r="AM20" s="192">
        <v>8665472.5999999996</v>
      </c>
      <c r="AN20" s="192">
        <v>18734775.359999999</v>
      </c>
      <c r="AO20" s="192">
        <v>886607.57</v>
      </c>
      <c r="AP20" s="192">
        <v>0</v>
      </c>
    </row>
    <row r="21" spans="1:42" s="123" customFormat="1" ht="18.75" customHeight="1">
      <c r="A21" s="143" t="s">
        <v>198</v>
      </c>
      <c r="B21" s="128"/>
      <c r="C21" s="128"/>
      <c r="D21" s="137"/>
      <c r="E21" s="138"/>
      <c r="F21" s="138"/>
      <c r="G21" s="129"/>
      <c r="H21" s="318" t="s">
        <v>328</v>
      </c>
      <c r="I21" s="129"/>
      <c r="J21" s="129"/>
      <c r="K21" s="129"/>
      <c r="L21" s="320"/>
      <c r="M21" s="129"/>
      <c r="N21" s="129"/>
      <c r="O21" s="129"/>
      <c r="P21" s="139"/>
      <c r="Q21" s="129"/>
      <c r="R21" s="131"/>
      <c r="Y21" s="144" t="s">
        <v>198</v>
      </c>
      <c r="Z21" s="128"/>
      <c r="AA21" s="128"/>
      <c r="AB21" s="137"/>
      <c r="AC21" s="134"/>
      <c r="AD21" s="134"/>
      <c r="AE21" s="133"/>
      <c r="AF21" s="133"/>
      <c r="AG21" s="133"/>
      <c r="AH21" s="133"/>
      <c r="AI21" s="133"/>
      <c r="AJ21" s="133"/>
      <c r="AK21" s="133"/>
      <c r="AL21" s="133"/>
      <c r="AM21" s="133"/>
      <c r="AN21" s="136"/>
      <c r="AO21" s="133"/>
      <c r="AP21" s="135"/>
    </row>
    <row r="22" spans="1:42" s="123" customFormat="1" ht="18.75" customHeight="1">
      <c r="A22" s="140" t="s">
        <v>199</v>
      </c>
      <c r="B22" s="128"/>
      <c r="C22" s="128"/>
      <c r="D22" s="137"/>
      <c r="E22" s="129">
        <v>132564.62907999998</v>
      </c>
      <c r="F22" s="129">
        <v>1515.1033</v>
      </c>
      <c r="G22" s="129">
        <v>3645.4298199999998</v>
      </c>
      <c r="H22" s="318" t="s">
        <v>328</v>
      </c>
      <c r="I22" s="129">
        <v>1320.84</v>
      </c>
      <c r="J22" s="129">
        <v>54478.097999999998</v>
      </c>
      <c r="K22" s="318" t="s">
        <v>328</v>
      </c>
      <c r="L22" s="320">
        <v>10887.538</v>
      </c>
      <c r="M22" s="129">
        <v>6930.0920900000001</v>
      </c>
      <c r="N22" s="129">
        <v>45355.962</v>
      </c>
      <c r="O22" s="129">
        <v>36473.200349999999</v>
      </c>
      <c r="P22" s="129">
        <v>65160.427369999998</v>
      </c>
      <c r="Q22" s="129">
        <v>10611.553689999999</v>
      </c>
      <c r="R22" s="131">
        <v>68</v>
      </c>
      <c r="Y22" s="141" t="s">
        <v>199</v>
      </c>
      <c r="Z22" s="128"/>
      <c r="AA22" s="128"/>
      <c r="AB22" s="137"/>
      <c r="AC22" s="191">
        <v>132564629.08</v>
      </c>
      <c r="AD22" s="192">
        <v>1515103.3</v>
      </c>
      <c r="AE22" s="192">
        <v>3645429.82</v>
      </c>
      <c r="AF22" s="192">
        <v>0</v>
      </c>
      <c r="AG22" s="192">
        <v>1320840</v>
      </c>
      <c r="AH22" s="192">
        <v>54478098</v>
      </c>
      <c r="AI22" s="192">
        <v>0</v>
      </c>
      <c r="AJ22" s="192">
        <v>10887538</v>
      </c>
      <c r="AK22" s="192">
        <v>6930092.0899999999</v>
      </c>
      <c r="AL22" s="192">
        <v>45355962</v>
      </c>
      <c r="AM22" s="192">
        <v>36473200.350000001</v>
      </c>
      <c r="AN22" s="192">
        <v>65160427.369999997</v>
      </c>
      <c r="AO22" s="192">
        <v>10611553.689999999</v>
      </c>
      <c r="AP22" s="192">
        <v>68000</v>
      </c>
    </row>
    <row r="23" spans="1:42" s="123" customFormat="1" ht="18.75" customHeight="1">
      <c r="A23" s="143" t="s">
        <v>200</v>
      </c>
      <c r="B23" s="128"/>
      <c r="C23" s="128"/>
      <c r="D23" s="137"/>
      <c r="E23" s="138"/>
      <c r="F23" s="138"/>
      <c r="G23" s="129"/>
      <c r="H23" s="318" t="s">
        <v>328</v>
      </c>
      <c r="I23" s="129"/>
      <c r="J23" s="129"/>
      <c r="K23" s="129"/>
      <c r="L23" s="320"/>
      <c r="M23" s="129"/>
      <c r="N23" s="129"/>
      <c r="O23" s="129"/>
      <c r="P23" s="139"/>
      <c r="Q23" s="129"/>
      <c r="R23" s="131"/>
      <c r="Y23" s="144" t="s">
        <v>200</v>
      </c>
      <c r="Z23" s="128"/>
      <c r="AA23" s="128"/>
      <c r="AB23" s="137"/>
      <c r="AC23" s="134"/>
      <c r="AD23" s="134"/>
      <c r="AE23" s="133"/>
      <c r="AF23" s="133"/>
      <c r="AG23" s="133"/>
      <c r="AH23" s="133"/>
      <c r="AI23" s="133"/>
      <c r="AJ23" s="133"/>
      <c r="AK23" s="133"/>
      <c r="AL23" s="133"/>
      <c r="AM23" s="133"/>
      <c r="AN23" s="136"/>
      <c r="AO23" s="133"/>
      <c r="AP23" s="135"/>
    </row>
    <row r="24" spans="1:42" s="123" customFormat="1" ht="18.75" customHeight="1">
      <c r="A24" s="140" t="s">
        <v>201</v>
      </c>
      <c r="B24" s="128"/>
      <c r="C24" s="128"/>
      <c r="D24" s="137"/>
      <c r="E24" s="129">
        <v>25169.362690000002</v>
      </c>
      <c r="F24" s="129">
        <v>1809.7039</v>
      </c>
      <c r="G24" s="129">
        <v>1211.95037</v>
      </c>
      <c r="H24" s="318" t="s">
        <v>328</v>
      </c>
      <c r="I24" s="129">
        <v>216.69</v>
      </c>
      <c r="J24" s="129">
        <v>11093.791999999999</v>
      </c>
      <c r="K24" s="129">
        <v>15054.659</v>
      </c>
      <c r="L24" s="320">
        <v>490.25299999999999</v>
      </c>
      <c r="M24" s="129">
        <v>1826.587</v>
      </c>
      <c r="N24" s="129">
        <v>14860.034310000001</v>
      </c>
      <c r="O24" s="129">
        <v>10105.62774</v>
      </c>
      <c r="P24" s="129">
        <v>5136.8339999999998</v>
      </c>
      <c r="Q24" s="129">
        <v>2454.24746</v>
      </c>
      <c r="R24" s="131">
        <v>15</v>
      </c>
      <c r="Y24" s="141" t="s">
        <v>201</v>
      </c>
      <c r="Z24" s="128"/>
      <c r="AA24" s="128"/>
      <c r="AB24" s="137"/>
      <c r="AC24" s="191">
        <v>25169362.690000001</v>
      </c>
      <c r="AD24" s="192">
        <v>1809703.9</v>
      </c>
      <c r="AE24" s="192">
        <v>1211950.3700000001</v>
      </c>
      <c r="AF24" s="192">
        <v>0</v>
      </c>
      <c r="AG24" s="192">
        <v>216690</v>
      </c>
      <c r="AH24" s="192">
        <v>11093792</v>
      </c>
      <c r="AI24" s="192">
        <v>15054659</v>
      </c>
      <c r="AJ24" s="192">
        <v>490253</v>
      </c>
      <c r="AK24" s="192">
        <v>1826587</v>
      </c>
      <c r="AL24" s="192">
        <v>14860034.310000001</v>
      </c>
      <c r="AM24" s="192">
        <v>10105627.74</v>
      </c>
      <c r="AN24" s="192">
        <v>5136834</v>
      </c>
      <c r="AO24" s="192">
        <v>2454247.46</v>
      </c>
      <c r="AP24" s="192">
        <v>15000</v>
      </c>
    </row>
    <row r="25" spans="1:42" s="123" customFormat="1" ht="18.75" customHeight="1">
      <c r="A25" s="140" t="s">
        <v>202</v>
      </c>
      <c r="B25" s="128"/>
      <c r="C25" s="128"/>
      <c r="D25" s="137"/>
      <c r="E25" s="129">
        <v>22317.647699999998</v>
      </c>
      <c r="F25" s="129">
        <v>351.80040000000002</v>
      </c>
      <c r="G25" s="129">
        <v>898.97454000000005</v>
      </c>
      <c r="H25" s="129">
        <v>321.03199999999998</v>
      </c>
      <c r="I25" s="129">
        <v>240.36500000000001</v>
      </c>
      <c r="J25" s="129">
        <v>35856.721340000004</v>
      </c>
      <c r="K25" s="318" t="s">
        <v>328</v>
      </c>
      <c r="L25" s="321" t="s">
        <v>98</v>
      </c>
      <c r="M25" s="129">
        <v>2004.5648500000002</v>
      </c>
      <c r="N25" s="129">
        <v>10686.739</v>
      </c>
      <c r="O25" s="129">
        <v>8436.5533300000006</v>
      </c>
      <c r="P25" s="129">
        <v>7831.0569999999998</v>
      </c>
      <c r="Q25" s="129">
        <v>2858.1141499999999</v>
      </c>
      <c r="R25" s="131">
        <v>15</v>
      </c>
      <c r="Y25" s="141" t="s">
        <v>202</v>
      </c>
      <c r="Z25" s="128"/>
      <c r="AA25" s="128"/>
      <c r="AB25" s="137"/>
      <c r="AC25" s="191">
        <v>22317647.699999999</v>
      </c>
      <c r="AD25" s="192">
        <v>351800.4</v>
      </c>
      <c r="AE25" s="192">
        <v>898974.54</v>
      </c>
      <c r="AF25" s="192">
        <v>321032</v>
      </c>
      <c r="AG25" s="192">
        <v>240365</v>
      </c>
      <c r="AH25" s="192">
        <v>35856721.340000004</v>
      </c>
      <c r="AI25" s="192">
        <v>0</v>
      </c>
      <c r="AJ25" s="192">
        <v>0</v>
      </c>
      <c r="AK25" s="192">
        <v>2004564.85</v>
      </c>
      <c r="AL25" s="192">
        <v>10686739</v>
      </c>
      <c r="AM25" s="192">
        <v>8436553.3300000001</v>
      </c>
      <c r="AN25" s="192">
        <v>7831057</v>
      </c>
      <c r="AO25" s="192">
        <v>2858114.15</v>
      </c>
      <c r="AP25" s="192">
        <v>15000</v>
      </c>
    </row>
    <row r="26" spans="1:42" s="123" customFormat="1" ht="18.75" customHeight="1">
      <c r="A26" s="140" t="s">
        <v>203</v>
      </c>
      <c r="B26" s="128"/>
      <c r="C26" s="128"/>
      <c r="D26" s="137"/>
      <c r="E26" s="129">
        <v>22545.86997</v>
      </c>
      <c r="F26" s="129">
        <v>2059.8883300000002</v>
      </c>
      <c r="G26" s="129">
        <v>414.96695</v>
      </c>
      <c r="H26" s="129">
        <v>261.86200000000002</v>
      </c>
      <c r="I26" s="129">
        <v>167.59700000000001</v>
      </c>
      <c r="J26" s="129">
        <v>30734.778999999999</v>
      </c>
      <c r="K26" s="129">
        <v>2948.1417299999998</v>
      </c>
      <c r="L26" s="321" t="s">
        <v>98</v>
      </c>
      <c r="M26" s="129">
        <v>1565.1741999999999</v>
      </c>
      <c r="N26" s="129">
        <v>14248.679</v>
      </c>
      <c r="O26" s="129">
        <v>6050.3864400000002</v>
      </c>
      <c r="P26" s="129">
        <v>8468.4850000000006</v>
      </c>
      <c r="Q26" s="129">
        <v>1656.6406499999998</v>
      </c>
      <c r="R26" s="142">
        <v>0</v>
      </c>
      <c r="Y26" s="141" t="s">
        <v>203</v>
      </c>
      <c r="Z26" s="128"/>
      <c r="AA26" s="128"/>
      <c r="AB26" s="137"/>
      <c r="AC26" s="191">
        <v>22545869.969999999</v>
      </c>
      <c r="AD26" s="192">
        <v>2059888.33</v>
      </c>
      <c r="AE26" s="192">
        <v>414966.95</v>
      </c>
      <c r="AF26" s="192">
        <v>261862</v>
      </c>
      <c r="AG26" s="192">
        <v>167597</v>
      </c>
      <c r="AH26" s="192">
        <v>30734779</v>
      </c>
      <c r="AI26" s="192">
        <v>2948141.73</v>
      </c>
      <c r="AJ26" s="192">
        <v>0</v>
      </c>
      <c r="AK26" s="192">
        <v>1565174.2</v>
      </c>
      <c r="AL26" s="192">
        <v>14248679</v>
      </c>
      <c r="AM26" s="192">
        <v>6050386.4400000004</v>
      </c>
      <c r="AN26" s="192">
        <v>8468485</v>
      </c>
      <c r="AO26" s="192">
        <v>1656640.65</v>
      </c>
      <c r="AP26" s="192">
        <v>0</v>
      </c>
    </row>
    <row r="27" spans="1:42" s="123" customFormat="1" ht="18.75" customHeight="1">
      <c r="A27" s="140" t="s">
        <v>204</v>
      </c>
      <c r="B27" s="128"/>
      <c r="C27" s="128"/>
      <c r="D27" s="137"/>
      <c r="E27" s="129">
        <v>17922.20938</v>
      </c>
      <c r="F27" s="129">
        <v>491.61990000000003</v>
      </c>
      <c r="G27" s="129">
        <v>726.68457999999998</v>
      </c>
      <c r="H27" s="318" t="s">
        <v>328</v>
      </c>
      <c r="I27" s="129">
        <v>155.53</v>
      </c>
      <c r="J27" s="129">
        <v>19635.48991</v>
      </c>
      <c r="K27" s="129">
        <v>6054.7</v>
      </c>
      <c r="L27" s="321">
        <v>8028.22</v>
      </c>
      <c r="M27" s="129">
        <v>936.78058999999996</v>
      </c>
      <c r="N27" s="129">
        <v>10260.993</v>
      </c>
      <c r="O27" s="129">
        <v>9572.3163000000004</v>
      </c>
      <c r="P27" s="129">
        <v>3371.8780000000002</v>
      </c>
      <c r="Q27" s="129">
        <v>1084.54654</v>
      </c>
      <c r="R27" s="142">
        <v>0</v>
      </c>
      <c r="Y27" s="141" t="s">
        <v>204</v>
      </c>
      <c r="Z27" s="128"/>
      <c r="AA27" s="128"/>
      <c r="AB27" s="137"/>
      <c r="AC27" s="191">
        <v>17922209.379999999</v>
      </c>
      <c r="AD27" s="192">
        <v>491619.9</v>
      </c>
      <c r="AE27" s="192">
        <v>726684.58</v>
      </c>
      <c r="AF27" s="192">
        <v>0</v>
      </c>
      <c r="AG27" s="192">
        <v>155530</v>
      </c>
      <c r="AH27" s="192">
        <v>19635489.91</v>
      </c>
      <c r="AI27" s="192">
        <v>6054700</v>
      </c>
      <c r="AJ27" s="192">
        <v>8028220</v>
      </c>
      <c r="AK27" s="192">
        <v>936780.59</v>
      </c>
      <c r="AL27" s="192">
        <v>10260993</v>
      </c>
      <c r="AM27" s="192">
        <v>9572316.3000000007</v>
      </c>
      <c r="AN27" s="192">
        <v>3371878</v>
      </c>
      <c r="AO27" s="192">
        <v>1084546.54</v>
      </c>
      <c r="AP27" s="192">
        <v>0</v>
      </c>
    </row>
    <row r="28" spans="1:42" s="123" customFormat="1" ht="18.75" customHeight="1">
      <c r="A28" s="140" t="s">
        <v>205</v>
      </c>
      <c r="B28" s="145"/>
      <c r="C28" s="145"/>
      <c r="D28" s="146"/>
      <c r="E28" s="129">
        <v>13792.726990000001</v>
      </c>
      <c r="F28" s="129">
        <v>19.4315</v>
      </c>
      <c r="G28" s="129">
        <v>0.12</v>
      </c>
      <c r="H28" s="318" t="s">
        <v>328</v>
      </c>
      <c r="I28" s="129">
        <v>204.827</v>
      </c>
      <c r="J28" s="129">
        <v>2640.9520000000002</v>
      </c>
      <c r="K28" s="129">
        <v>7745.915</v>
      </c>
      <c r="L28" s="320">
        <v>864.77700000000004</v>
      </c>
      <c r="M28" s="129">
        <v>514.30799999999999</v>
      </c>
      <c r="N28" s="129">
        <v>7852.5520800000004</v>
      </c>
      <c r="O28" s="129">
        <v>4349.6283800000001</v>
      </c>
      <c r="P28" s="129">
        <v>1943.356</v>
      </c>
      <c r="Q28" s="129">
        <v>1262.63474</v>
      </c>
      <c r="R28" s="131">
        <v>15</v>
      </c>
      <c r="Y28" s="141" t="s">
        <v>205</v>
      </c>
      <c r="Z28" s="145"/>
      <c r="AA28" s="145"/>
      <c r="AB28" s="146"/>
      <c r="AC28" s="191">
        <v>13792726.99</v>
      </c>
      <c r="AD28" s="192">
        <v>19431.5</v>
      </c>
      <c r="AE28" s="192">
        <v>120</v>
      </c>
      <c r="AF28" s="192">
        <v>0</v>
      </c>
      <c r="AG28" s="192">
        <v>204827</v>
      </c>
      <c r="AH28" s="192">
        <v>2640952</v>
      </c>
      <c r="AI28" s="192">
        <v>7745915</v>
      </c>
      <c r="AJ28" s="192">
        <v>864777</v>
      </c>
      <c r="AK28" s="192">
        <v>514308</v>
      </c>
      <c r="AL28" s="192">
        <v>7852552.0800000001</v>
      </c>
      <c r="AM28" s="192">
        <v>4349628.38</v>
      </c>
      <c r="AN28" s="192">
        <v>1943356</v>
      </c>
      <c r="AO28" s="192">
        <v>1262634.74</v>
      </c>
      <c r="AP28" s="192">
        <v>15000</v>
      </c>
    </row>
    <row r="29" spans="1:42" s="123" customFormat="1" ht="18.75" customHeight="1">
      <c r="A29" s="140" t="s">
        <v>206</v>
      </c>
      <c r="B29" s="128"/>
      <c r="C29" s="128"/>
      <c r="D29" s="137"/>
      <c r="E29" s="129">
        <v>16108.20255</v>
      </c>
      <c r="F29" s="129">
        <v>202.41555</v>
      </c>
      <c r="G29" s="129">
        <v>127.34455</v>
      </c>
      <c r="H29" s="318" t="s">
        <v>328</v>
      </c>
      <c r="I29" s="129">
        <v>27.943000000000001</v>
      </c>
      <c r="J29" s="129">
        <v>14239.922</v>
      </c>
      <c r="K29" s="318" t="s">
        <v>328</v>
      </c>
      <c r="L29" s="320">
        <v>2469.5414999999998</v>
      </c>
      <c r="M29" s="129">
        <v>9936.2761399999999</v>
      </c>
      <c r="N29" s="129">
        <v>8500.7250000000004</v>
      </c>
      <c r="O29" s="129">
        <v>7163.6369699999996</v>
      </c>
      <c r="P29" s="129">
        <v>2124.165</v>
      </c>
      <c r="Q29" s="129">
        <v>1348.6648600000001</v>
      </c>
      <c r="R29" s="131">
        <v>15</v>
      </c>
      <c r="Y29" s="141" t="s">
        <v>206</v>
      </c>
      <c r="Z29" s="128"/>
      <c r="AA29" s="128"/>
      <c r="AB29" s="137"/>
      <c r="AC29" s="191">
        <v>16108202.550000001</v>
      </c>
      <c r="AD29" s="192">
        <v>202415.55</v>
      </c>
      <c r="AE29" s="192">
        <v>127344.55</v>
      </c>
      <c r="AF29" s="192">
        <v>0</v>
      </c>
      <c r="AG29" s="192">
        <v>27943</v>
      </c>
      <c r="AH29" s="192">
        <v>14239922</v>
      </c>
      <c r="AI29" s="192">
        <v>0</v>
      </c>
      <c r="AJ29" s="192">
        <v>2469541.5</v>
      </c>
      <c r="AK29" s="192">
        <v>9936276.1400000006</v>
      </c>
      <c r="AL29" s="192">
        <v>8500725</v>
      </c>
      <c r="AM29" s="192">
        <v>7163636.9699999997</v>
      </c>
      <c r="AN29" s="192">
        <v>2124165</v>
      </c>
      <c r="AO29" s="192">
        <v>1348664.86</v>
      </c>
      <c r="AP29" s="192">
        <v>15000</v>
      </c>
    </row>
    <row r="30" spans="1:42" s="123" customFormat="1" ht="18.75" customHeight="1">
      <c r="A30" s="140" t="s">
        <v>207</v>
      </c>
      <c r="B30" s="128"/>
      <c r="C30" s="128"/>
      <c r="D30" s="137"/>
      <c r="E30" s="129">
        <v>17470.987869999997</v>
      </c>
      <c r="F30" s="129">
        <v>134.9691</v>
      </c>
      <c r="G30" s="129">
        <v>239.76042000000001</v>
      </c>
      <c r="H30" s="318" t="s">
        <v>328</v>
      </c>
      <c r="I30" s="129">
        <v>71.505219999999994</v>
      </c>
      <c r="J30" s="129">
        <v>19608.990249999999</v>
      </c>
      <c r="K30" s="129">
        <v>2330</v>
      </c>
      <c r="L30" s="320">
        <v>1070.145</v>
      </c>
      <c r="M30" s="129">
        <v>1308</v>
      </c>
      <c r="N30" s="129">
        <v>9730.2757899999997</v>
      </c>
      <c r="O30" s="129">
        <v>5418.0099800000007</v>
      </c>
      <c r="P30" s="129">
        <v>4237.45</v>
      </c>
      <c r="Q30" s="129">
        <v>754.27012999999999</v>
      </c>
      <c r="R30" s="142">
        <v>0</v>
      </c>
      <c r="Y30" s="141" t="s">
        <v>207</v>
      </c>
      <c r="Z30" s="128"/>
      <c r="AA30" s="128"/>
      <c r="AB30" s="137"/>
      <c r="AC30" s="191">
        <v>17470987.869999997</v>
      </c>
      <c r="AD30" s="192">
        <v>134969.1</v>
      </c>
      <c r="AE30" s="192">
        <v>239760.42</v>
      </c>
      <c r="AF30" s="192">
        <v>0</v>
      </c>
      <c r="AG30" s="192">
        <v>71505.22</v>
      </c>
      <c r="AH30" s="192">
        <v>19608990.25</v>
      </c>
      <c r="AI30" s="192">
        <v>2330000</v>
      </c>
      <c r="AJ30" s="192">
        <v>1070145</v>
      </c>
      <c r="AK30" s="192">
        <v>1308000</v>
      </c>
      <c r="AL30" s="192">
        <v>9730275.7899999991</v>
      </c>
      <c r="AM30" s="192">
        <v>5418009.9800000004</v>
      </c>
      <c r="AN30" s="192">
        <v>4237450</v>
      </c>
      <c r="AO30" s="192">
        <v>754270.13</v>
      </c>
      <c r="AP30" s="192">
        <v>0</v>
      </c>
    </row>
    <row r="31" spans="1:42" s="123" customFormat="1" ht="18.75" customHeight="1">
      <c r="A31" s="140" t="s">
        <v>208</v>
      </c>
      <c r="B31" s="128"/>
      <c r="C31" s="128"/>
      <c r="D31" s="137"/>
      <c r="E31" s="129">
        <v>19046.116409999995</v>
      </c>
      <c r="F31" s="129">
        <v>725.44951000000003</v>
      </c>
      <c r="G31" s="129">
        <v>402.77316999999999</v>
      </c>
      <c r="H31" s="318" t="s">
        <v>328</v>
      </c>
      <c r="I31" s="129">
        <v>161.26499999999999</v>
      </c>
      <c r="J31" s="129">
        <v>6092.4979999999996</v>
      </c>
      <c r="K31" s="318" t="s">
        <v>328</v>
      </c>
      <c r="L31" s="321" t="s">
        <v>328</v>
      </c>
      <c r="M31" s="129">
        <v>1473.0609999999999</v>
      </c>
      <c r="N31" s="129">
        <v>8966.3680000000004</v>
      </c>
      <c r="O31" s="129">
        <v>5922.23549</v>
      </c>
      <c r="P31" s="129">
        <v>5307.9464100000005</v>
      </c>
      <c r="Q31" s="129">
        <v>1402.9050500000001</v>
      </c>
      <c r="R31" s="131">
        <v>19.8</v>
      </c>
      <c r="Y31" s="141" t="s">
        <v>208</v>
      </c>
      <c r="Z31" s="128"/>
      <c r="AA31" s="128"/>
      <c r="AB31" s="137"/>
      <c r="AC31" s="191">
        <v>19046116.409999996</v>
      </c>
      <c r="AD31" s="192">
        <v>725449.51</v>
      </c>
      <c r="AE31" s="192">
        <v>402773.17</v>
      </c>
      <c r="AF31" s="192">
        <v>0</v>
      </c>
      <c r="AG31" s="192">
        <v>161265</v>
      </c>
      <c r="AH31" s="192">
        <v>6092498</v>
      </c>
      <c r="AI31" s="192">
        <v>0</v>
      </c>
      <c r="AJ31" s="192">
        <v>0</v>
      </c>
      <c r="AK31" s="192">
        <v>1473061</v>
      </c>
      <c r="AL31" s="192">
        <v>8966368</v>
      </c>
      <c r="AM31" s="192">
        <v>5922235.4900000002</v>
      </c>
      <c r="AN31" s="192">
        <v>5307946.41</v>
      </c>
      <c r="AO31" s="192">
        <v>1402905.05</v>
      </c>
      <c r="AP31" s="192">
        <v>19800</v>
      </c>
    </row>
    <row r="32" spans="1:42" s="123" customFormat="1" ht="18.75" customHeight="1">
      <c r="A32" s="143" t="s">
        <v>209</v>
      </c>
      <c r="B32" s="128"/>
      <c r="C32" s="128"/>
      <c r="D32" s="137"/>
      <c r="E32" s="138"/>
      <c r="F32" s="138"/>
      <c r="G32" s="129"/>
      <c r="H32" s="318" t="s">
        <v>328</v>
      </c>
      <c r="I32" s="129"/>
      <c r="J32" s="129"/>
      <c r="K32" s="129"/>
      <c r="L32" s="320"/>
      <c r="M32" s="129"/>
      <c r="N32" s="129"/>
      <c r="O32" s="129"/>
      <c r="P32" s="139"/>
      <c r="Q32" s="129"/>
      <c r="R32" s="131"/>
      <c r="Y32" s="144" t="s">
        <v>209</v>
      </c>
      <c r="Z32" s="128"/>
      <c r="AA32" s="128"/>
      <c r="AB32" s="137"/>
      <c r="AC32" s="134"/>
      <c r="AD32" s="134"/>
      <c r="AE32" s="133"/>
      <c r="AF32" s="133"/>
      <c r="AG32" s="133"/>
      <c r="AH32" s="133"/>
      <c r="AI32" s="133"/>
      <c r="AJ32" s="133"/>
      <c r="AK32" s="133"/>
      <c r="AL32" s="133"/>
      <c r="AM32" s="133"/>
      <c r="AN32" s="136"/>
      <c r="AO32" s="133"/>
      <c r="AP32" s="135"/>
    </row>
    <row r="33" spans="1:42" s="123" customFormat="1" ht="18.75" customHeight="1">
      <c r="A33" s="140" t="s">
        <v>210</v>
      </c>
      <c r="B33" s="128"/>
      <c r="C33" s="128"/>
      <c r="D33" s="137"/>
      <c r="E33" s="129">
        <v>32550.87542</v>
      </c>
      <c r="F33" s="129">
        <v>350.58834999999999</v>
      </c>
      <c r="G33" s="129">
        <v>501.66871000000003</v>
      </c>
      <c r="H33" s="318" t="s">
        <v>328</v>
      </c>
      <c r="I33" s="129">
        <v>125.568</v>
      </c>
      <c r="J33" s="129">
        <v>37773.950880000004</v>
      </c>
      <c r="K33" s="129">
        <v>2683.3118100000002</v>
      </c>
      <c r="L33" s="320">
        <v>3850.3119999999999</v>
      </c>
      <c r="M33" s="129">
        <v>22590.711500000001</v>
      </c>
      <c r="N33" s="129">
        <v>18930.185000000001</v>
      </c>
      <c r="O33" s="129">
        <v>8634.4616300000016</v>
      </c>
      <c r="P33" s="129">
        <v>15331.291810000001</v>
      </c>
      <c r="Q33" s="129">
        <v>4615.5964699999995</v>
      </c>
      <c r="R33" s="142">
        <v>0</v>
      </c>
      <c r="Y33" s="141" t="s">
        <v>210</v>
      </c>
      <c r="Z33" s="128"/>
      <c r="AA33" s="128"/>
      <c r="AB33" s="137"/>
      <c r="AC33" s="191">
        <v>32550875.420000002</v>
      </c>
      <c r="AD33" s="192">
        <v>350588.35</v>
      </c>
      <c r="AE33" s="192">
        <v>501668.71</v>
      </c>
      <c r="AF33" s="192">
        <v>0</v>
      </c>
      <c r="AG33" s="192">
        <v>125568</v>
      </c>
      <c r="AH33" s="192">
        <v>37773950.880000003</v>
      </c>
      <c r="AI33" s="192">
        <v>2683311.81</v>
      </c>
      <c r="AJ33" s="192">
        <v>3850312</v>
      </c>
      <c r="AK33" s="192">
        <v>22590711.5</v>
      </c>
      <c r="AL33" s="192">
        <v>18930185</v>
      </c>
      <c r="AM33" s="192">
        <v>8634461.6300000008</v>
      </c>
      <c r="AN33" s="192">
        <v>15331291.810000001</v>
      </c>
      <c r="AO33" s="192">
        <v>4615596.47</v>
      </c>
      <c r="AP33" s="192">
        <v>0</v>
      </c>
    </row>
    <row r="34" spans="1:42" s="123" customFormat="1" ht="18.75" customHeight="1">
      <c r="A34" s="140" t="s">
        <v>211</v>
      </c>
      <c r="B34" s="128"/>
      <c r="C34" s="128"/>
      <c r="D34" s="137"/>
      <c r="E34" s="129">
        <v>19221.1119</v>
      </c>
      <c r="F34" s="129">
        <v>251.69024999999999</v>
      </c>
      <c r="G34" s="129">
        <v>353.78607</v>
      </c>
      <c r="H34" s="318" t="s">
        <v>328</v>
      </c>
      <c r="I34" s="129">
        <v>41.22</v>
      </c>
      <c r="J34" s="129">
        <v>27735.704679999999</v>
      </c>
      <c r="K34" s="129">
        <v>3946</v>
      </c>
      <c r="L34" s="320">
        <v>1824.7</v>
      </c>
      <c r="M34" s="129">
        <v>20858.976910000001</v>
      </c>
      <c r="N34" s="129">
        <v>12409.477000000001</v>
      </c>
      <c r="O34" s="129">
        <v>6325.24514</v>
      </c>
      <c r="P34" s="129">
        <v>7304.19</v>
      </c>
      <c r="Q34" s="129">
        <v>1288.9463700000001</v>
      </c>
      <c r="R34" s="142">
        <v>0</v>
      </c>
      <c r="Y34" s="141" t="s">
        <v>211</v>
      </c>
      <c r="Z34" s="128"/>
      <c r="AA34" s="128"/>
      <c r="AB34" s="137"/>
      <c r="AC34" s="191">
        <v>19221111.899999999</v>
      </c>
      <c r="AD34" s="192">
        <v>251690.25</v>
      </c>
      <c r="AE34" s="192">
        <v>353786.07</v>
      </c>
      <c r="AF34" s="192">
        <v>0</v>
      </c>
      <c r="AG34" s="192">
        <v>41220</v>
      </c>
      <c r="AH34" s="192">
        <v>27735704.68</v>
      </c>
      <c r="AI34" s="192">
        <v>3946000</v>
      </c>
      <c r="AJ34" s="192">
        <v>1824700</v>
      </c>
      <c r="AK34" s="192">
        <v>20858976.91</v>
      </c>
      <c r="AL34" s="192">
        <v>12409477</v>
      </c>
      <c r="AM34" s="192">
        <v>6325245.1399999997</v>
      </c>
      <c r="AN34" s="192">
        <v>7304190</v>
      </c>
      <c r="AO34" s="192">
        <v>1288946.3700000001</v>
      </c>
      <c r="AP34" s="192">
        <v>0</v>
      </c>
    </row>
    <row r="35" spans="1:42" s="123" customFormat="1" ht="18.75" customHeight="1">
      <c r="A35" s="140" t="s">
        <v>212</v>
      </c>
      <c r="B35" s="128"/>
      <c r="C35" s="128"/>
      <c r="D35" s="147"/>
      <c r="E35" s="129">
        <v>13809.26431</v>
      </c>
      <c r="F35" s="129">
        <v>40.634999999999998</v>
      </c>
      <c r="G35" s="129">
        <v>119.51049999999999</v>
      </c>
      <c r="H35" s="318" t="s">
        <v>328</v>
      </c>
      <c r="I35" s="129">
        <v>95.49</v>
      </c>
      <c r="J35" s="129">
        <v>3661.2890000000002</v>
      </c>
      <c r="K35" s="129">
        <v>8540.7485099999994</v>
      </c>
      <c r="L35" s="320">
        <v>626.20399999999995</v>
      </c>
      <c r="M35" s="129">
        <v>8364.8145999999997</v>
      </c>
      <c r="N35" s="129">
        <v>8453.4439999999995</v>
      </c>
      <c r="O35" s="129">
        <v>2921.3679999999999</v>
      </c>
      <c r="P35" s="129">
        <v>3761.3029999999999</v>
      </c>
      <c r="Q35" s="129">
        <v>799.36666000000002</v>
      </c>
      <c r="R35" s="142">
        <v>0</v>
      </c>
      <c r="Y35" s="141" t="s">
        <v>212</v>
      </c>
      <c r="Z35" s="128"/>
      <c r="AA35" s="128"/>
      <c r="AB35" s="147"/>
      <c r="AC35" s="191">
        <v>13809264.310000001</v>
      </c>
      <c r="AD35" s="192">
        <v>40635</v>
      </c>
      <c r="AE35" s="192">
        <v>119510.5</v>
      </c>
      <c r="AF35" s="192">
        <v>0</v>
      </c>
      <c r="AG35" s="192">
        <v>95490</v>
      </c>
      <c r="AH35" s="192">
        <v>3661289</v>
      </c>
      <c r="AI35" s="192">
        <v>8540748.5099999998</v>
      </c>
      <c r="AJ35" s="192">
        <v>626204</v>
      </c>
      <c r="AK35" s="192">
        <v>8364814.5999999996</v>
      </c>
      <c r="AL35" s="192">
        <v>8453444</v>
      </c>
      <c r="AM35" s="192">
        <v>2921368</v>
      </c>
      <c r="AN35" s="192">
        <v>3761303</v>
      </c>
      <c r="AO35" s="192">
        <v>799366.66</v>
      </c>
      <c r="AP35" s="192">
        <v>0</v>
      </c>
    </row>
    <row r="36" spans="1:42">
      <c r="A36" s="148"/>
      <c r="B36" s="97" t="s">
        <v>3</v>
      </c>
      <c r="C36" s="98">
        <v>19.2</v>
      </c>
      <c r="D36" s="97" t="s">
        <v>320</v>
      </c>
      <c r="E36" s="149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1"/>
      <c r="R36" s="151"/>
      <c r="Y36" s="152"/>
      <c r="Z36" s="97" t="s">
        <v>3</v>
      </c>
      <c r="AA36" s="98">
        <v>19.2</v>
      </c>
      <c r="AB36" s="97" t="s">
        <v>213</v>
      </c>
      <c r="AC36" s="149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1"/>
      <c r="AP36" s="151"/>
    </row>
    <row r="37" spans="1:42">
      <c r="A37" s="148"/>
      <c r="B37" s="99" t="s">
        <v>53</v>
      </c>
      <c r="C37" s="98">
        <v>19.2</v>
      </c>
      <c r="D37" s="101" t="s">
        <v>321</v>
      </c>
      <c r="E37" s="149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1"/>
      <c r="R37" s="151"/>
      <c r="Y37" s="152"/>
      <c r="Z37" s="99" t="s">
        <v>53</v>
      </c>
      <c r="AA37" s="98">
        <v>19.2</v>
      </c>
      <c r="AB37" s="101" t="s">
        <v>214</v>
      </c>
      <c r="AC37" s="149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1"/>
      <c r="AP37" s="151"/>
    </row>
    <row r="38" spans="1:42" ht="12" customHeight="1">
      <c r="A38" s="148"/>
      <c r="B38" s="153"/>
      <c r="C38" s="154"/>
      <c r="D38" s="155"/>
      <c r="E38" s="149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1"/>
      <c r="R38" s="105" t="s">
        <v>169</v>
      </c>
      <c r="Y38" s="152"/>
      <c r="Z38" s="153"/>
      <c r="AA38" s="154"/>
      <c r="AB38" s="155"/>
      <c r="AC38" s="149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1"/>
      <c r="AP38" s="105" t="s">
        <v>170</v>
      </c>
    </row>
    <row r="39" spans="1:42" ht="2.25" customHeight="1">
      <c r="A39" s="148"/>
      <c r="B39" s="153"/>
      <c r="C39" s="154"/>
      <c r="D39" s="155"/>
      <c r="E39" s="149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1"/>
      <c r="R39" s="151"/>
      <c r="Y39" s="152"/>
      <c r="Z39" s="153"/>
      <c r="AA39" s="154"/>
      <c r="AB39" s="155"/>
      <c r="AC39" s="149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1"/>
      <c r="AP39" s="151"/>
    </row>
    <row r="40" spans="1:42">
      <c r="A40" s="346" t="s">
        <v>32</v>
      </c>
      <c r="B40" s="346"/>
      <c r="C40" s="346"/>
      <c r="D40" s="347"/>
      <c r="E40" s="350" t="s">
        <v>33</v>
      </c>
      <c r="F40" s="351"/>
      <c r="G40" s="351"/>
      <c r="H40" s="351"/>
      <c r="I40" s="351"/>
      <c r="J40" s="351"/>
      <c r="K40" s="351"/>
      <c r="L40" s="352"/>
      <c r="M40" s="339" t="s">
        <v>34</v>
      </c>
      <c r="N40" s="340"/>
      <c r="O40" s="340"/>
      <c r="P40" s="340"/>
      <c r="Q40" s="340"/>
      <c r="R40" s="340"/>
      <c r="Y40" s="346" t="s">
        <v>32</v>
      </c>
      <c r="Z40" s="346"/>
      <c r="AA40" s="346"/>
      <c r="AB40" s="347"/>
      <c r="AC40" s="350" t="s">
        <v>33</v>
      </c>
      <c r="AD40" s="351"/>
      <c r="AE40" s="351"/>
      <c r="AF40" s="351"/>
      <c r="AG40" s="351"/>
      <c r="AH40" s="351"/>
      <c r="AI40" s="351"/>
      <c r="AJ40" s="352"/>
      <c r="AK40" s="339" t="s">
        <v>34</v>
      </c>
      <c r="AL40" s="340"/>
      <c r="AM40" s="340"/>
      <c r="AN40" s="340"/>
      <c r="AO40" s="340"/>
      <c r="AP40" s="340"/>
    </row>
    <row r="41" spans="1:42">
      <c r="A41" s="348"/>
      <c r="B41" s="348"/>
      <c r="C41" s="348"/>
      <c r="D41" s="349"/>
      <c r="E41" s="341" t="s">
        <v>25</v>
      </c>
      <c r="F41" s="342"/>
      <c r="G41" s="342"/>
      <c r="H41" s="342"/>
      <c r="I41" s="342"/>
      <c r="J41" s="342"/>
      <c r="K41" s="342"/>
      <c r="L41" s="343"/>
      <c r="M41" s="344" t="s">
        <v>35</v>
      </c>
      <c r="N41" s="345"/>
      <c r="O41" s="345"/>
      <c r="P41" s="345"/>
      <c r="Q41" s="345"/>
      <c r="R41" s="345"/>
      <c r="Y41" s="348"/>
      <c r="Z41" s="348"/>
      <c r="AA41" s="348"/>
      <c r="AB41" s="349"/>
      <c r="AC41" s="341" t="s">
        <v>25</v>
      </c>
      <c r="AD41" s="342"/>
      <c r="AE41" s="342"/>
      <c r="AF41" s="342"/>
      <c r="AG41" s="342"/>
      <c r="AH41" s="342"/>
      <c r="AI41" s="342"/>
      <c r="AJ41" s="343"/>
      <c r="AK41" s="344" t="s">
        <v>35</v>
      </c>
      <c r="AL41" s="345"/>
      <c r="AM41" s="345"/>
      <c r="AN41" s="345"/>
      <c r="AO41" s="345"/>
      <c r="AP41" s="345"/>
    </row>
    <row r="42" spans="1:42">
      <c r="A42" s="348"/>
      <c r="B42" s="348"/>
      <c r="C42" s="348"/>
      <c r="D42" s="349"/>
      <c r="E42" s="288"/>
      <c r="F42" s="289"/>
      <c r="G42" s="290"/>
      <c r="H42" s="290"/>
      <c r="I42" s="290"/>
      <c r="J42" s="291" t="s">
        <v>30</v>
      </c>
      <c r="K42" s="291" t="s">
        <v>30</v>
      </c>
      <c r="L42" s="292"/>
      <c r="M42" s="291" t="s">
        <v>34</v>
      </c>
      <c r="N42" s="290" t="s">
        <v>34</v>
      </c>
      <c r="O42" s="290" t="s">
        <v>34</v>
      </c>
      <c r="P42" s="291" t="s">
        <v>34</v>
      </c>
      <c r="Q42" s="290" t="s">
        <v>34</v>
      </c>
      <c r="R42" s="293"/>
      <c r="Y42" s="348"/>
      <c r="Z42" s="348"/>
      <c r="AA42" s="348"/>
      <c r="AB42" s="349"/>
      <c r="AC42" s="288"/>
      <c r="AD42" s="289"/>
      <c r="AE42" s="290"/>
      <c r="AF42" s="290"/>
      <c r="AG42" s="290"/>
      <c r="AH42" s="291" t="s">
        <v>30</v>
      </c>
      <c r="AI42" s="291" t="s">
        <v>30</v>
      </c>
      <c r="AJ42" s="292"/>
      <c r="AK42" s="291" t="s">
        <v>34</v>
      </c>
      <c r="AL42" s="290" t="s">
        <v>34</v>
      </c>
      <c r="AM42" s="290" t="s">
        <v>34</v>
      </c>
      <c r="AN42" s="291" t="s">
        <v>34</v>
      </c>
      <c r="AO42" s="290" t="s">
        <v>34</v>
      </c>
      <c r="AP42" s="293"/>
    </row>
    <row r="43" spans="1:42">
      <c r="A43" s="348"/>
      <c r="B43" s="348"/>
      <c r="C43" s="348"/>
      <c r="D43" s="349"/>
      <c r="E43" s="294" t="s">
        <v>22</v>
      </c>
      <c r="F43" s="294" t="s">
        <v>38</v>
      </c>
      <c r="H43" s="290" t="s">
        <v>24</v>
      </c>
      <c r="I43" s="290" t="s">
        <v>39</v>
      </c>
      <c r="J43" s="293" t="s">
        <v>171</v>
      </c>
      <c r="K43" s="294" t="s">
        <v>172</v>
      </c>
      <c r="M43" s="291" t="s">
        <v>44</v>
      </c>
      <c r="N43" s="290" t="s">
        <v>173</v>
      </c>
      <c r="O43" s="290" t="s">
        <v>174</v>
      </c>
      <c r="P43" s="291" t="s">
        <v>175</v>
      </c>
      <c r="Q43" s="290" t="s">
        <v>176</v>
      </c>
      <c r="R43" s="291" t="s">
        <v>161</v>
      </c>
      <c r="Y43" s="348"/>
      <c r="Z43" s="348"/>
      <c r="AA43" s="348"/>
      <c r="AB43" s="349"/>
      <c r="AC43" s="294" t="s">
        <v>22</v>
      </c>
      <c r="AD43" s="294" t="s">
        <v>38</v>
      </c>
      <c r="AE43" s="290" t="s">
        <v>23</v>
      </c>
      <c r="AF43" s="290" t="s">
        <v>24</v>
      </c>
      <c r="AG43" s="290" t="s">
        <v>39</v>
      </c>
      <c r="AH43" s="293" t="s">
        <v>171</v>
      </c>
      <c r="AI43" s="294" t="s">
        <v>172</v>
      </c>
      <c r="AJ43" s="291" t="s">
        <v>152</v>
      </c>
      <c r="AK43" s="291" t="s">
        <v>44</v>
      </c>
      <c r="AL43" s="290" t="s">
        <v>173</v>
      </c>
      <c r="AM43" s="290" t="s">
        <v>174</v>
      </c>
      <c r="AN43" s="291" t="s">
        <v>175</v>
      </c>
      <c r="AO43" s="290" t="s">
        <v>176</v>
      </c>
      <c r="AP43" s="291" t="s">
        <v>161</v>
      </c>
    </row>
    <row r="44" spans="1:42" ht="15.75" customHeight="1">
      <c r="A44" s="348"/>
      <c r="B44" s="348"/>
      <c r="C44" s="348"/>
      <c r="D44" s="349"/>
      <c r="E44" s="294" t="s">
        <v>37</v>
      </c>
      <c r="F44" s="294" t="s">
        <v>177</v>
      </c>
      <c r="G44" s="290" t="s">
        <v>23</v>
      </c>
      <c r="H44" s="290" t="s">
        <v>178</v>
      </c>
      <c r="I44" s="290" t="s">
        <v>28</v>
      </c>
      <c r="J44" s="293" t="s">
        <v>179</v>
      </c>
      <c r="K44" s="290" t="s">
        <v>180</v>
      </c>
      <c r="L44" s="291" t="s">
        <v>152</v>
      </c>
      <c r="M44" s="291" t="s">
        <v>36</v>
      </c>
      <c r="N44" s="291" t="s">
        <v>181</v>
      </c>
      <c r="O44" s="291" t="s">
        <v>181</v>
      </c>
      <c r="P44" s="291" t="s">
        <v>181</v>
      </c>
      <c r="Q44" s="291" t="s">
        <v>181</v>
      </c>
      <c r="R44" s="291" t="s">
        <v>181</v>
      </c>
      <c r="Y44" s="348"/>
      <c r="Z44" s="348"/>
      <c r="AA44" s="348"/>
      <c r="AB44" s="349"/>
      <c r="AC44" s="294" t="s">
        <v>37</v>
      </c>
      <c r="AD44" s="294" t="s">
        <v>177</v>
      </c>
      <c r="AE44" s="290" t="s">
        <v>27</v>
      </c>
      <c r="AF44" s="290" t="s">
        <v>178</v>
      </c>
      <c r="AG44" s="290" t="s">
        <v>28</v>
      </c>
      <c r="AH44" s="293" t="s">
        <v>179</v>
      </c>
      <c r="AI44" s="290" t="s">
        <v>180</v>
      </c>
      <c r="AJ44" s="291" t="s">
        <v>153</v>
      </c>
      <c r="AK44" s="291" t="s">
        <v>36</v>
      </c>
      <c r="AL44" s="291" t="s">
        <v>181</v>
      </c>
      <c r="AM44" s="291" t="s">
        <v>181</v>
      </c>
      <c r="AN44" s="291" t="s">
        <v>181</v>
      </c>
      <c r="AO44" s="291" t="s">
        <v>181</v>
      </c>
      <c r="AP44" s="291" t="s">
        <v>181</v>
      </c>
    </row>
    <row r="45" spans="1:42" ht="14.25" customHeight="1">
      <c r="A45" s="342"/>
      <c r="B45" s="342"/>
      <c r="C45" s="342"/>
      <c r="D45" s="343"/>
      <c r="E45" s="295" t="s">
        <v>41</v>
      </c>
      <c r="F45" s="295" t="s">
        <v>182</v>
      </c>
      <c r="G45" s="290" t="s">
        <v>27</v>
      </c>
      <c r="H45" s="296" t="s">
        <v>183</v>
      </c>
      <c r="I45" s="296"/>
      <c r="J45" s="296" t="s">
        <v>31</v>
      </c>
      <c r="K45" s="296" t="s">
        <v>31</v>
      </c>
      <c r="L45" s="291" t="s">
        <v>153</v>
      </c>
      <c r="M45" s="297" t="s">
        <v>184</v>
      </c>
      <c r="N45" s="297" t="s">
        <v>185</v>
      </c>
      <c r="O45" s="297" t="s">
        <v>186</v>
      </c>
      <c r="P45" s="297" t="s">
        <v>187</v>
      </c>
      <c r="Q45" s="297" t="s">
        <v>188</v>
      </c>
      <c r="R45" s="297" t="s">
        <v>189</v>
      </c>
      <c r="Y45" s="342"/>
      <c r="Z45" s="342"/>
      <c r="AA45" s="342"/>
      <c r="AB45" s="343"/>
      <c r="AC45" s="295" t="s">
        <v>41</v>
      </c>
      <c r="AD45" s="295" t="s">
        <v>182</v>
      </c>
      <c r="AE45" s="296"/>
      <c r="AF45" s="296" t="s">
        <v>183</v>
      </c>
      <c r="AG45" s="296"/>
      <c r="AH45" s="296" t="s">
        <v>31</v>
      </c>
      <c r="AI45" s="296" t="s">
        <v>31</v>
      </c>
      <c r="AJ45" s="297"/>
      <c r="AK45" s="297" t="s">
        <v>184</v>
      </c>
      <c r="AL45" s="297" t="s">
        <v>185</v>
      </c>
      <c r="AM45" s="297" t="s">
        <v>186</v>
      </c>
      <c r="AN45" s="297" t="s">
        <v>187</v>
      </c>
      <c r="AO45" s="297" t="s">
        <v>188</v>
      </c>
      <c r="AP45" s="297" t="s">
        <v>189</v>
      </c>
    </row>
    <row r="46" spans="1:42" s="123" customFormat="1" ht="19.5" customHeight="1">
      <c r="A46" s="124" t="s">
        <v>215</v>
      </c>
      <c r="B46" s="156"/>
      <c r="C46" s="156"/>
      <c r="D46" s="157"/>
      <c r="E46" s="158"/>
      <c r="F46" s="158"/>
      <c r="G46" s="159"/>
      <c r="H46" s="159"/>
      <c r="I46" s="159"/>
      <c r="J46" s="159"/>
      <c r="K46" s="159"/>
      <c r="L46" s="159"/>
      <c r="M46" s="159"/>
      <c r="N46" s="159"/>
      <c r="O46" s="159"/>
      <c r="P46" s="160"/>
      <c r="Q46" s="159"/>
      <c r="R46" s="161"/>
      <c r="Y46" s="162" t="s">
        <v>215</v>
      </c>
      <c r="Z46" s="156"/>
      <c r="AA46" s="156"/>
      <c r="AB46" s="157"/>
      <c r="AC46" s="158"/>
      <c r="AD46" s="158"/>
      <c r="AE46" s="159"/>
      <c r="AF46" s="159"/>
      <c r="AG46" s="159"/>
      <c r="AH46" s="159"/>
      <c r="AI46" s="159"/>
      <c r="AJ46" s="159"/>
      <c r="AK46" s="159"/>
      <c r="AL46" s="159"/>
      <c r="AM46" s="159"/>
      <c r="AN46" s="160"/>
      <c r="AO46" s="159"/>
      <c r="AP46" s="161"/>
    </row>
    <row r="47" spans="1:42" s="123" customFormat="1" ht="19.5" customHeight="1">
      <c r="A47" s="140" t="s">
        <v>216</v>
      </c>
      <c r="B47" s="163"/>
      <c r="C47" s="163"/>
      <c r="D47" s="164"/>
      <c r="E47" s="129">
        <v>23929.954420000002</v>
      </c>
      <c r="F47" s="129">
        <v>786.79680000000008</v>
      </c>
      <c r="G47" s="129">
        <v>731.51612999999998</v>
      </c>
      <c r="H47" s="130">
        <v>0</v>
      </c>
      <c r="I47" s="129">
        <v>85.518000000000001</v>
      </c>
      <c r="J47" s="129">
        <v>11215.821</v>
      </c>
      <c r="K47" s="129">
        <v>8622.3340000000007</v>
      </c>
      <c r="L47" s="129">
        <v>0</v>
      </c>
      <c r="M47" s="129">
        <v>1606.70877</v>
      </c>
      <c r="N47" s="129">
        <v>11063.742</v>
      </c>
      <c r="O47" s="129">
        <v>9585.9105500000005</v>
      </c>
      <c r="P47" s="129">
        <v>4024.6010000000001</v>
      </c>
      <c r="Q47" s="129">
        <v>2356.8062799999998</v>
      </c>
      <c r="R47" s="131">
        <v>19</v>
      </c>
      <c r="Y47" s="165" t="s">
        <v>216</v>
      </c>
      <c r="Z47" s="163"/>
      <c r="AA47" s="163"/>
      <c r="AB47" s="164"/>
      <c r="AC47" s="191">
        <v>23929954.420000002</v>
      </c>
      <c r="AD47" s="192">
        <v>786796.8</v>
      </c>
      <c r="AE47" s="192">
        <v>731516.13</v>
      </c>
      <c r="AF47" s="192">
        <v>0</v>
      </c>
      <c r="AG47" s="192">
        <v>85518</v>
      </c>
      <c r="AH47" s="192">
        <v>11215821</v>
      </c>
      <c r="AI47" s="192">
        <v>8622334</v>
      </c>
      <c r="AJ47" s="192">
        <v>0</v>
      </c>
      <c r="AK47" s="192">
        <v>1606708.77</v>
      </c>
      <c r="AL47" s="192">
        <v>11063742</v>
      </c>
      <c r="AM47" s="192">
        <v>9585910.5500000007</v>
      </c>
      <c r="AN47" s="192">
        <v>4024601</v>
      </c>
      <c r="AO47" s="192">
        <v>2356806.2799999998</v>
      </c>
      <c r="AP47" s="192">
        <v>19000</v>
      </c>
    </row>
    <row r="48" spans="1:42" s="123" customFormat="1" ht="19.5" customHeight="1">
      <c r="A48" s="140" t="s">
        <v>217</v>
      </c>
      <c r="B48" s="163"/>
      <c r="C48" s="163"/>
      <c r="D48" s="164"/>
      <c r="E48" s="129">
        <v>16647.545570000002</v>
      </c>
      <c r="F48" s="129">
        <v>381.49109999999996</v>
      </c>
      <c r="G48" s="129">
        <v>246.52105</v>
      </c>
      <c r="H48" s="130">
        <v>0</v>
      </c>
      <c r="I48" s="129">
        <v>53.5</v>
      </c>
      <c r="J48" s="129">
        <v>3847.6779999999999</v>
      </c>
      <c r="K48" s="129">
        <v>11856.619000000001</v>
      </c>
      <c r="L48" s="129">
        <v>362.23700000000002</v>
      </c>
      <c r="M48" s="129">
        <v>10640.149460000001</v>
      </c>
      <c r="N48" s="129">
        <v>9976.5959999999995</v>
      </c>
      <c r="O48" s="129">
        <v>5594.2981200000004</v>
      </c>
      <c r="P48" s="129">
        <v>3263.6</v>
      </c>
      <c r="Q48" s="129">
        <v>562.84159999999997</v>
      </c>
      <c r="R48" s="142">
        <v>0</v>
      </c>
      <c r="Y48" s="165" t="s">
        <v>217</v>
      </c>
      <c r="Z48" s="163"/>
      <c r="AA48" s="163"/>
      <c r="AB48" s="164"/>
      <c r="AC48" s="191">
        <v>16647545.57</v>
      </c>
      <c r="AD48" s="192">
        <v>381491.1</v>
      </c>
      <c r="AE48" s="192">
        <v>246521.05</v>
      </c>
      <c r="AF48" s="192">
        <v>0</v>
      </c>
      <c r="AG48" s="192">
        <v>53500</v>
      </c>
      <c r="AH48" s="192">
        <v>3847678</v>
      </c>
      <c r="AI48" s="192">
        <v>11856619</v>
      </c>
      <c r="AJ48" s="192">
        <v>362237</v>
      </c>
      <c r="AK48" s="192">
        <v>10640149.460000001</v>
      </c>
      <c r="AL48" s="192">
        <v>9976596</v>
      </c>
      <c r="AM48" s="192">
        <v>5594298.1200000001</v>
      </c>
      <c r="AN48" s="192">
        <v>3263600</v>
      </c>
      <c r="AO48" s="192">
        <v>562841.59999999998</v>
      </c>
      <c r="AP48" s="192">
        <v>0</v>
      </c>
    </row>
    <row r="49" spans="1:44" s="123" customFormat="1" ht="19.5" customHeight="1">
      <c r="A49" s="143" t="s">
        <v>218</v>
      </c>
      <c r="B49" s="163"/>
      <c r="C49" s="163"/>
      <c r="D49" s="164"/>
      <c r="E49" s="138"/>
      <c r="F49" s="138"/>
      <c r="G49" s="129"/>
      <c r="H49" s="130"/>
      <c r="I49" s="129"/>
      <c r="J49" s="129"/>
      <c r="K49" s="129"/>
      <c r="L49" s="129"/>
      <c r="M49" s="129"/>
      <c r="N49" s="129"/>
      <c r="O49" s="129"/>
      <c r="P49" s="139"/>
      <c r="Q49" s="129"/>
      <c r="R49" s="131"/>
      <c r="Y49" s="170" t="s">
        <v>218</v>
      </c>
      <c r="Z49" s="163"/>
      <c r="AA49" s="163"/>
      <c r="AB49" s="164"/>
      <c r="AC49" s="166"/>
      <c r="AD49" s="166"/>
      <c r="AE49" s="167"/>
      <c r="AF49" s="133"/>
      <c r="AG49" s="167"/>
      <c r="AH49" s="167"/>
      <c r="AI49" s="167"/>
      <c r="AJ49" s="167"/>
      <c r="AK49" s="167"/>
      <c r="AL49" s="167"/>
      <c r="AM49" s="167"/>
      <c r="AN49" s="168"/>
      <c r="AO49" s="167"/>
      <c r="AP49" s="169"/>
    </row>
    <row r="50" spans="1:44" s="123" customFormat="1" ht="19.5" customHeight="1">
      <c r="A50" s="140" t="s">
        <v>219</v>
      </c>
      <c r="B50" s="163"/>
      <c r="C50" s="163"/>
      <c r="D50" s="164"/>
      <c r="E50" s="129">
        <v>21421.089660000001</v>
      </c>
      <c r="F50" s="129">
        <v>248.32560000000001</v>
      </c>
      <c r="G50" s="129">
        <v>978.29068999999993</v>
      </c>
      <c r="H50" s="130">
        <v>0</v>
      </c>
      <c r="I50" s="129">
        <v>119.67664000000001</v>
      </c>
      <c r="J50" s="129">
        <v>10457.267</v>
      </c>
      <c r="K50" s="129">
        <v>8250.3850000000002</v>
      </c>
      <c r="L50" s="129">
        <v>587</v>
      </c>
      <c r="M50" s="129">
        <v>8663.2430000000004</v>
      </c>
      <c r="N50" s="129">
        <v>11442.813</v>
      </c>
      <c r="O50" s="129">
        <v>7502.8707199999999</v>
      </c>
      <c r="P50" s="129">
        <v>10292.162480000001</v>
      </c>
      <c r="Q50" s="129">
        <v>2817.25</v>
      </c>
      <c r="R50" s="142">
        <v>0</v>
      </c>
      <c r="Y50" s="165" t="s">
        <v>219</v>
      </c>
      <c r="Z50" s="163"/>
      <c r="AA50" s="163"/>
      <c r="AB50" s="164"/>
      <c r="AC50" s="191">
        <v>21421089.66</v>
      </c>
      <c r="AD50" s="192">
        <v>248325.6</v>
      </c>
      <c r="AE50" s="192">
        <v>978290.69</v>
      </c>
      <c r="AF50" s="192">
        <v>0</v>
      </c>
      <c r="AG50" s="192">
        <v>119676.64</v>
      </c>
      <c r="AH50" s="192">
        <v>10457267</v>
      </c>
      <c r="AI50" s="192">
        <v>8250385</v>
      </c>
      <c r="AJ50" s="192">
        <v>587000</v>
      </c>
      <c r="AK50" s="192">
        <v>8663243</v>
      </c>
      <c r="AL50" s="192">
        <v>11442813</v>
      </c>
      <c r="AM50" s="192">
        <v>7502870.7199999997</v>
      </c>
      <c r="AN50" s="192">
        <v>10292162.48</v>
      </c>
      <c r="AO50" s="192">
        <v>2817250</v>
      </c>
      <c r="AP50" s="192">
        <v>0</v>
      </c>
    </row>
    <row r="51" spans="1:44" s="123" customFormat="1" ht="19.5" customHeight="1">
      <c r="A51" s="140" t="s">
        <v>220</v>
      </c>
      <c r="B51" s="163"/>
      <c r="C51" s="163"/>
      <c r="D51" s="164"/>
      <c r="E51" s="129">
        <v>23035.506239999999</v>
      </c>
      <c r="F51" s="129">
        <v>502.76179999999999</v>
      </c>
      <c r="G51" s="129">
        <v>425.11808000000002</v>
      </c>
      <c r="H51" s="130">
        <v>0</v>
      </c>
      <c r="I51" s="129">
        <v>222.82472000000001</v>
      </c>
      <c r="J51" s="129">
        <v>20378.866590000001</v>
      </c>
      <c r="K51" s="129">
        <v>129.5</v>
      </c>
      <c r="L51" s="129">
        <v>8123.3744999999999</v>
      </c>
      <c r="M51" s="129">
        <v>11171.244500000001</v>
      </c>
      <c r="N51" s="129">
        <v>11788.432000000001</v>
      </c>
      <c r="O51" s="129">
        <v>4549.5798299999997</v>
      </c>
      <c r="P51" s="129">
        <v>8751.4539999999997</v>
      </c>
      <c r="Q51" s="129">
        <v>2051.23144</v>
      </c>
      <c r="R51" s="131">
        <v>19</v>
      </c>
      <c r="Y51" s="165" t="s">
        <v>220</v>
      </c>
      <c r="Z51" s="163"/>
      <c r="AA51" s="163"/>
      <c r="AB51" s="164"/>
      <c r="AC51" s="191">
        <v>23035506.239999998</v>
      </c>
      <c r="AD51" s="192">
        <v>502761.8</v>
      </c>
      <c r="AE51" s="192">
        <v>425118.08</v>
      </c>
      <c r="AF51" s="192">
        <v>0</v>
      </c>
      <c r="AG51" s="192">
        <v>222824.72</v>
      </c>
      <c r="AH51" s="192">
        <v>20378866.59</v>
      </c>
      <c r="AI51" s="192">
        <v>129500</v>
      </c>
      <c r="AJ51" s="192">
        <v>8123374.5</v>
      </c>
      <c r="AK51" s="192">
        <v>11171244.5</v>
      </c>
      <c r="AL51" s="192">
        <v>11788432</v>
      </c>
      <c r="AM51" s="192">
        <v>4549579.83</v>
      </c>
      <c r="AN51" s="192">
        <v>8751454</v>
      </c>
      <c r="AO51" s="192">
        <v>2051231.44</v>
      </c>
      <c r="AP51" s="192">
        <v>19000</v>
      </c>
    </row>
    <row r="52" spans="1:44" s="123" customFormat="1" ht="19.5" customHeight="1">
      <c r="A52" s="140" t="s">
        <v>221</v>
      </c>
      <c r="B52" s="163"/>
      <c r="C52" s="163"/>
      <c r="D52" s="164"/>
      <c r="E52" s="129">
        <v>14314.37052</v>
      </c>
      <c r="F52" s="129">
        <v>152.49340000000001</v>
      </c>
      <c r="G52" s="129">
        <v>218.40607999999997</v>
      </c>
      <c r="H52" s="130">
        <v>0</v>
      </c>
      <c r="I52" s="129">
        <v>31</v>
      </c>
      <c r="J52" s="129">
        <v>4876.0060000000003</v>
      </c>
      <c r="K52" s="129">
        <v>9487.3230000000003</v>
      </c>
      <c r="L52" s="129">
        <v>4865.5626400000001</v>
      </c>
      <c r="M52" s="129">
        <v>1021.08708</v>
      </c>
      <c r="N52" s="129">
        <v>8676.2279999999992</v>
      </c>
      <c r="O52" s="129">
        <v>3517.6721200000002</v>
      </c>
      <c r="P52" s="129">
        <v>3846.9</v>
      </c>
      <c r="Q52" s="129">
        <v>1406</v>
      </c>
      <c r="R52" s="142">
        <v>0</v>
      </c>
      <c r="Y52" s="165" t="s">
        <v>221</v>
      </c>
      <c r="Z52" s="163"/>
      <c r="AA52" s="163"/>
      <c r="AB52" s="164"/>
      <c r="AC52" s="191">
        <v>14314370.52</v>
      </c>
      <c r="AD52" s="192">
        <v>152493.4</v>
      </c>
      <c r="AE52" s="192">
        <v>218406.08</v>
      </c>
      <c r="AF52" s="192">
        <v>0</v>
      </c>
      <c r="AG52" s="192">
        <v>31000</v>
      </c>
      <c r="AH52" s="192">
        <v>4876006</v>
      </c>
      <c r="AI52" s="192">
        <v>9487323</v>
      </c>
      <c r="AJ52" s="192">
        <v>4865562.6399999997</v>
      </c>
      <c r="AK52" s="192">
        <v>1021087.08</v>
      </c>
      <c r="AL52" s="192">
        <v>8676228</v>
      </c>
      <c r="AM52" s="192">
        <v>3517672.12</v>
      </c>
      <c r="AN52" s="192">
        <v>3846900</v>
      </c>
      <c r="AO52" s="192">
        <v>1406000</v>
      </c>
      <c r="AP52" s="192">
        <v>0</v>
      </c>
    </row>
    <row r="53" spans="1:44" s="123" customFormat="1" ht="19.5" customHeight="1">
      <c r="A53" s="127" t="s">
        <v>222</v>
      </c>
      <c r="B53" s="163"/>
      <c r="C53" s="163"/>
      <c r="D53" s="164"/>
      <c r="E53" s="138"/>
      <c r="F53" s="138"/>
      <c r="G53" s="129"/>
      <c r="H53" s="129"/>
      <c r="I53" s="129"/>
      <c r="J53" s="129"/>
      <c r="K53" s="129"/>
      <c r="L53" s="129"/>
      <c r="M53" s="129"/>
      <c r="N53" s="129"/>
      <c r="O53" s="129"/>
      <c r="P53" s="139"/>
      <c r="Q53" s="129"/>
      <c r="R53" s="131"/>
      <c r="Y53" s="171" t="s">
        <v>222</v>
      </c>
      <c r="Z53" s="163"/>
      <c r="AA53" s="163"/>
      <c r="AB53" s="164"/>
      <c r="AC53" s="166"/>
      <c r="AD53" s="166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7"/>
      <c r="AP53" s="169"/>
    </row>
    <row r="54" spans="1:44" s="123" customFormat="1" ht="19.5" customHeight="1">
      <c r="A54" s="140" t="s">
        <v>223</v>
      </c>
      <c r="B54" s="163"/>
      <c r="C54" s="163"/>
      <c r="D54" s="164"/>
      <c r="E54" s="129">
        <v>17458.541860000001</v>
      </c>
      <c r="F54" s="129">
        <v>211.6925</v>
      </c>
      <c r="G54" s="129">
        <v>719.3285699999999</v>
      </c>
      <c r="H54" s="130">
        <v>0</v>
      </c>
      <c r="I54" s="129">
        <v>86.62594</v>
      </c>
      <c r="J54" s="129">
        <v>14117.60469</v>
      </c>
      <c r="K54" s="130">
        <v>0</v>
      </c>
      <c r="L54" s="129">
        <v>1157.3050000000001</v>
      </c>
      <c r="M54" s="129">
        <v>2207.8298300000001</v>
      </c>
      <c r="N54" s="129">
        <v>9839.0460000000003</v>
      </c>
      <c r="O54" s="129">
        <v>5511.9068099999995</v>
      </c>
      <c r="P54" s="129">
        <v>3465.05134</v>
      </c>
      <c r="Q54" s="129">
        <v>777.3</v>
      </c>
      <c r="R54" s="142">
        <v>19</v>
      </c>
      <c r="Y54" s="165" t="s">
        <v>223</v>
      </c>
      <c r="Z54" s="163"/>
      <c r="AA54" s="163"/>
      <c r="AB54" s="164"/>
      <c r="AC54" s="191">
        <v>17458541.859999999</v>
      </c>
      <c r="AD54" s="192">
        <v>211692.5</v>
      </c>
      <c r="AE54" s="192">
        <v>719328.57</v>
      </c>
      <c r="AF54" s="192">
        <v>0</v>
      </c>
      <c r="AG54" s="192">
        <v>86625.94</v>
      </c>
      <c r="AH54" s="192">
        <v>14117604.689999999</v>
      </c>
      <c r="AI54" s="192">
        <v>0</v>
      </c>
      <c r="AJ54" s="192">
        <v>1157305</v>
      </c>
      <c r="AK54" s="192">
        <v>2207829.83</v>
      </c>
      <c r="AL54" s="192">
        <v>9839046</v>
      </c>
      <c r="AM54" s="192">
        <v>5511906.8099999996</v>
      </c>
      <c r="AN54" s="192">
        <v>3465051.34</v>
      </c>
      <c r="AO54" s="192">
        <v>777300</v>
      </c>
      <c r="AP54" s="192">
        <v>19000</v>
      </c>
    </row>
    <row r="55" spans="1:44" s="123" customFormat="1" ht="19.5" customHeight="1">
      <c r="A55" s="140" t="s">
        <v>224</v>
      </c>
      <c r="B55" s="163"/>
      <c r="C55" s="163"/>
      <c r="D55" s="164"/>
      <c r="E55" s="129">
        <v>17286.50879</v>
      </c>
      <c r="F55" s="129">
        <v>296.80459999999999</v>
      </c>
      <c r="G55" s="129">
        <v>1191.7475200000001</v>
      </c>
      <c r="H55" s="130">
        <v>0</v>
      </c>
      <c r="I55" s="129">
        <v>84.203500000000005</v>
      </c>
      <c r="J55" s="129">
        <v>12498.584999999999</v>
      </c>
      <c r="K55" s="129">
        <v>5179.2411099999999</v>
      </c>
      <c r="L55" s="129">
        <v>0</v>
      </c>
      <c r="M55" s="129">
        <v>905.30426999999997</v>
      </c>
      <c r="N55" s="129">
        <v>10447.075570000001</v>
      </c>
      <c r="O55" s="129">
        <v>7303.0422500000004</v>
      </c>
      <c r="P55" s="129">
        <v>4725.933</v>
      </c>
      <c r="Q55" s="129">
        <v>1985</v>
      </c>
      <c r="R55" s="131">
        <v>19</v>
      </c>
      <c r="Y55" s="165" t="s">
        <v>224</v>
      </c>
      <c r="Z55" s="163"/>
      <c r="AA55" s="163"/>
      <c r="AB55" s="164"/>
      <c r="AC55" s="191">
        <v>17286508.789999999</v>
      </c>
      <c r="AD55" s="192">
        <v>296804.59999999998</v>
      </c>
      <c r="AE55" s="192">
        <v>1191747.52</v>
      </c>
      <c r="AF55" s="192">
        <v>0</v>
      </c>
      <c r="AG55" s="192">
        <v>84203.5</v>
      </c>
      <c r="AH55" s="192">
        <v>12498585</v>
      </c>
      <c r="AI55" s="192">
        <v>5179241.1100000003</v>
      </c>
      <c r="AJ55" s="192">
        <v>0</v>
      </c>
      <c r="AK55" s="192">
        <v>905304.27</v>
      </c>
      <c r="AL55" s="192">
        <v>10447075.57</v>
      </c>
      <c r="AM55" s="192">
        <v>7303042.25</v>
      </c>
      <c r="AN55" s="192">
        <v>4725933</v>
      </c>
      <c r="AO55" s="192">
        <v>1985000</v>
      </c>
      <c r="AP55" s="192">
        <v>19000</v>
      </c>
    </row>
    <row r="56" spans="1:44" s="123" customFormat="1" ht="19.5" customHeight="1">
      <c r="A56" s="143" t="s">
        <v>225</v>
      </c>
      <c r="B56" s="163"/>
      <c r="C56" s="163"/>
      <c r="D56" s="164"/>
      <c r="E56" s="138"/>
      <c r="F56" s="138"/>
      <c r="G56" s="129"/>
      <c r="H56" s="130"/>
      <c r="I56" s="129"/>
      <c r="J56" s="129"/>
      <c r="K56" s="129"/>
      <c r="L56" s="129"/>
      <c r="M56" s="129"/>
      <c r="N56" s="129"/>
      <c r="O56" s="129"/>
      <c r="P56" s="139"/>
      <c r="Q56" s="129"/>
      <c r="R56" s="131"/>
      <c r="Y56" s="170" t="s">
        <v>225</v>
      </c>
      <c r="Z56" s="163"/>
      <c r="AA56" s="163"/>
      <c r="AB56" s="164"/>
      <c r="AC56" s="166"/>
      <c r="AD56" s="166"/>
      <c r="AE56" s="167"/>
      <c r="AF56" s="133"/>
      <c r="AG56" s="167"/>
      <c r="AH56" s="167"/>
      <c r="AI56" s="167"/>
      <c r="AJ56" s="167"/>
      <c r="AK56" s="167"/>
      <c r="AL56" s="167"/>
      <c r="AM56" s="167"/>
      <c r="AN56" s="168"/>
      <c r="AO56" s="167"/>
      <c r="AP56" s="169"/>
    </row>
    <row r="57" spans="1:44" s="123" customFormat="1" ht="19.5" customHeight="1">
      <c r="A57" s="140" t="s">
        <v>226</v>
      </c>
      <c r="B57" s="163"/>
      <c r="C57" s="163"/>
      <c r="D57" s="164"/>
      <c r="E57" s="129">
        <v>58299.189459999994</v>
      </c>
      <c r="F57" s="129">
        <v>1160.7131999999999</v>
      </c>
      <c r="G57" s="129">
        <v>1129.2756899999999</v>
      </c>
      <c r="H57" s="130">
        <v>0</v>
      </c>
      <c r="I57" s="129">
        <v>1562.2895000000001</v>
      </c>
      <c r="J57" s="129">
        <v>51588.112689999994</v>
      </c>
      <c r="K57" s="129">
        <v>4276.2470000000003</v>
      </c>
      <c r="L57" s="129">
        <v>20874.344000000001</v>
      </c>
      <c r="M57" s="129">
        <v>4604.5053099999996</v>
      </c>
      <c r="N57" s="129">
        <v>24988.112000000001</v>
      </c>
      <c r="O57" s="129">
        <v>25858.891809999997</v>
      </c>
      <c r="P57" s="129">
        <v>14024.387720000001</v>
      </c>
      <c r="Q57" s="129">
        <v>8154.5349999999999</v>
      </c>
      <c r="R57" s="131">
        <v>19</v>
      </c>
      <c r="Y57" s="165" t="s">
        <v>226</v>
      </c>
      <c r="Z57" s="163"/>
      <c r="AA57" s="163"/>
      <c r="AB57" s="164"/>
      <c r="AC57" s="191">
        <v>58299189.459999993</v>
      </c>
      <c r="AD57" s="192">
        <v>1160713.2</v>
      </c>
      <c r="AE57" s="192">
        <v>1129275.69</v>
      </c>
      <c r="AF57" s="192">
        <v>0</v>
      </c>
      <c r="AG57" s="192">
        <v>1562289.5</v>
      </c>
      <c r="AH57" s="192">
        <v>51588112.689999998</v>
      </c>
      <c r="AI57" s="192">
        <v>4276247</v>
      </c>
      <c r="AJ57" s="192">
        <v>20874344</v>
      </c>
      <c r="AK57" s="192">
        <v>4604505.3099999996</v>
      </c>
      <c r="AL57" s="192">
        <v>24988112</v>
      </c>
      <c r="AM57" s="192">
        <v>25858891.809999999</v>
      </c>
      <c r="AN57" s="192">
        <v>14024387.720000001</v>
      </c>
      <c r="AO57" s="192">
        <v>8154535</v>
      </c>
      <c r="AP57" s="192">
        <v>19000</v>
      </c>
    </row>
    <row r="58" spans="1:44" s="123" customFormat="1" ht="19.5" customHeight="1">
      <c r="A58" s="140" t="s">
        <v>227</v>
      </c>
      <c r="B58" s="163"/>
      <c r="C58" s="163"/>
      <c r="D58" s="164"/>
      <c r="E58" s="129">
        <v>34650.528559999999</v>
      </c>
      <c r="F58" s="129">
        <v>556.57199000000003</v>
      </c>
      <c r="G58" s="129">
        <v>585.96828000000005</v>
      </c>
      <c r="H58" s="130">
        <v>0</v>
      </c>
      <c r="I58" s="129">
        <v>251.97104999999999</v>
      </c>
      <c r="J58" s="129">
        <v>31247.854530000001</v>
      </c>
      <c r="K58" s="129">
        <v>22895.905999999999</v>
      </c>
      <c r="L58" s="129">
        <v>0</v>
      </c>
      <c r="M58" s="129">
        <v>15465.392179999999</v>
      </c>
      <c r="N58" s="129">
        <v>19343.397000000001</v>
      </c>
      <c r="O58" s="129">
        <v>12122.154430000001</v>
      </c>
      <c r="P58" s="129">
        <v>34333.081509999996</v>
      </c>
      <c r="Q58" s="129">
        <v>4830.4888000000001</v>
      </c>
      <c r="R58" s="142">
        <v>0</v>
      </c>
      <c r="T58" s="107"/>
      <c r="Y58" s="165" t="s">
        <v>227</v>
      </c>
      <c r="Z58" s="163"/>
      <c r="AA58" s="163"/>
      <c r="AB58" s="164"/>
      <c r="AC58" s="191">
        <v>34650528.560000002</v>
      </c>
      <c r="AD58" s="192">
        <v>556571.99</v>
      </c>
      <c r="AE58" s="192">
        <v>585968.28</v>
      </c>
      <c r="AF58" s="192">
        <v>0</v>
      </c>
      <c r="AG58" s="192">
        <v>251971.05</v>
      </c>
      <c r="AH58" s="192">
        <v>31247854.530000001</v>
      </c>
      <c r="AI58" s="192">
        <v>22895906</v>
      </c>
      <c r="AJ58" s="192">
        <v>0</v>
      </c>
      <c r="AK58" s="192">
        <v>15465392.18</v>
      </c>
      <c r="AL58" s="192">
        <v>19343397</v>
      </c>
      <c r="AM58" s="192">
        <v>12122154.43</v>
      </c>
      <c r="AN58" s="192">
        <v>34333081.509999998</v>
      </c>
      <c r="AO58" s="192">
        <v>4830488.8</v>
      </c>
      <c r="AP58" s="192">
        <v>0</v>
      </c>
      <c r="AR58" s="107"/>
    </row>
    <row r="59" spans="1:44" ht="19.5" customHeight="1">
      <c r="A59" s="140" t="s">
        <v>228</v>
      </c>
      <c r="B59" s="163"/>
      <c r="C59" s="163"/>
      <c r="D59" s="164"/>
      <c r="E59" s="129">
        <v>17668.859799999998</v>
      </c>
      <c r="F59" s="129">
        <v>271.76546999999999</v>
      </c>
      <c r="G59" s="129">
        <v>178.21935999999999</v>
      </c>
      <c r="H59" s="130">
        <v>0</v>
      </c>
      <c r="I59" s="129">
        <v>81.328519999999997</v>
      </c>
      <c r="J59" s="129">
        <v>21168.485120000001</v>
      </c>
      <c r="K59" s="129">
        <v>2674.7190000000001</v>
      </c>
      <c r="L59" s="129">
        <v>0</v>
      </c>
      <c r="M59" s="129">
        <v>1445.1743200000001</v>
      </c>
      <c r="N59" s="129">
        <v>9821.0871600000009</v>
      </c>
      <c r="O59" s="129">
        <v>6990.3021399999998</v>
      </c>
      <c r="P59" s="129">
        <v>3379.0946400000003</v>
      </c>
      <c r="Q59" s="129">
        <v>1734.22</v>
      </c>
      <c r="R59" s="142">
        <v>0</v>
      </c>
      <c r="Y59" s="165" t="s">
        <v>228</v>
      </c>
      <c r="Z59" s="163"/>
      <c r="AA59" s="163"/>
      <c r="AB59" s="164"/>
      <c r="AC59" s="191">
        <v>17668859.799999997</v>
      </c>
      <c r="AD59" s="192">
        <v>271765.46999999997</v>
      </c>
      <c r="AE59" s="192">
        <v>178219.36</v>
      </c>
      <c r="AF59" s="192">
        <v>0</v>
      </c>
      <c r="AG59" s="192">
        <v>81328.52</v>
      </c>
      <c r="AH59" s="192">
        <v>21168485.120000001</v>
      </c>
      <c r="AI59" s="192">
        <v>2674719</v>
      </c>
      <c r="AJ59" s="192">
        <v>0</v>
      </c>
      <c r="AK59" s="192">
        <v>1445174.32</v>
      </c>
      <c r="AL59" s="192">
        <v>9821087.1600000001</v>
      </c>
      <c r="AM59" s="192">
        <v>6990302.1399999997</v>
      </c>
      <c r="AN59" s="192">
        <v>3379094.64</v>
      </c>
      <c r="AO59" s="192">
        <v>1734220</v>
      </c>
      <c r="AP59" s="192">
        <v>0</v>
      </c>
    </row>
    <row r="60" spans="1:44" ht="19.5" customHeight="1">
      <c r="A60" s="140" t="s">
        <v>229</v>
      </c>
      <c r="B60" s="163"/>
      <c r="C60" s="163"/>
      <c r="D60" s="164"/>
      <c r="E60" s="129">
        <v>14598.026300000001</v>
      </c>
      <c r="F60" s="129">
        <v>11.3842</v>
      </c>
      <c r="G60" s="129">
        <v>101.06398</v>
      </c>
      <c r="H60" s="130">
        <v>0</v>
      </c>
      <c r="I60" s="129">
        <v>52.351999999999997</v>
      </c>
      <c r="J60" s="129">
        <v>6035.4639999999999</v>
      </c>
      <c r="K60" s="129">
        <v>12450.897000000001</v>
      </c>
      <c r="L60" s="129">
        <v>843.5</v>
      </c>
      <c r="M60" s="129">
        <v>8247.0390000000007</v>
      </c>
      <c r="N60" s="129">
        <v>10196.188</v>
      </c>
      <c r="O60" s="129">
        <v>5304.2927900000004</v>
      </c>
      <c r="P60" s="129">
        <v>7534.9</v>
      </c>
      <c r="Q60" s="129">
        <v>1930.3099499999998</v>
      </c>
      <c r="R60" s="142">
        <v>0</v>
      </c>
      <c r="Y60" s="165" t="s">
        <v>229</v>
      </c>
      <c r="Z60" s="163"/>
      <c r="AA60" s="163"/>
      <c r="AB60" s="164"/>
      <c r="AC60" s="191">
        <v>14598026.300000001</v>
      </c>
      <c r="AD60" s="192">
        <v>11384.2</v>
      </c>
      <c r="AE60" s="192">
        <v>101063.98</v>
      </c>
      <c r="AF60" s="192">
        <v>0</v>
      </c>
      <c r="AG60" s="192">
        <v>52352</v>
      </c>
      <c r="AH60" s="192">
        <v>6035464</v>
      </c>
      <c r="AI60" s="192">
        <v>12450897</v>
      </c>
      <c r="AJ60" s="192">
        <v>843500</v>
      </c>
      <c r="AK60" s="192">
        <v>8247039</v>
      </c>
      <c r="AL60" s="192">
        <v>10196188</v>
      </c>
      <c r="AM60" s="192">
        <v>5304292.79</v>
      </c>
      <c r="AN60" s="192">
        <v>7534900</v>
      </c>
      <c r="AO60" s="192">
        <v>1930309.95</v>
      </c>
      <c r="AP60" s="192">
        <v>0</v>
      </c>
    </row>
    <row r="61" spans="1:44" ht="19.5" customHeight="1">
      <c r="A61" s="143" t="s">
        <v>230</v>
      </c>
      <c r="B61" s="163"/>
      <c r="C61" s="163"/>
      <c r="D61" s="164"/>
      <c r="E61" s="138"/>
      <c r="F61" s="138"/>
      <c r="G61" s="129"/>
      <c r="H61" s="130"/>
      <c r="I61" s="129"/>
      <c r="J61" s="129"/>
      <c r="K61" s="129"/>
      <c r="L61" s="129"/>
      <c r="M61" s="129"/>
      <c r="N61" s="129"/>
      <c r="O61" s="129"/>
      <c r="P61" s="139"/>
      <c r="Q61" s="129"/>
      <c r="R61" s="131"/>
      <c r="Y61" s="170" t="s">
        <v>230</v>
      </c>
      <c r="Z61" s="163"/>
      <c r="AA61" s="163"/>
      <c r="AB61" s="164"/>
      <c r="AC61" s="166"/>
      <c r="AD61" s="166"/>
      <c r="AE61" s="167"/>
      <c r="AF61" s="133"/>
      <c r="AG61" s="167"/>
      <c r="AH61" s="167"/>
      <c r="AI61" s="167"/>
      <c r="AJ61" s="167"/>
      <c r="AK61" s="167"/>
      <c r="AL61" s="167"/>
      <c r="AM61" s="167"/>
      <c r="AN61" s="168"/>
      <c r="AO61" s="167"/>
      <c r="AP61" s="169"/>
    </row>
    <row r="62" spans="1:44" ht="19.5" customHeight="1">
      <c r="A62" s="140" t="s">
        <v>231</v>
      </c>
      <c r="B62" s="163"/>
      <c r="C62" s="163"/>
      <c r="D62" s="164"/>
      <c r="E62" s="129">
        <v>21269.676620000002</v>
      </c>
      <c r="F62" s="129">
        <v>131.39285000000001</v>
      </c>
      <c r="G62" s="129">
        <v>283.36859999999996</v>
      </c>
      <c r="H62" s="130">
        <v>0</v>
      </c>
      <c r="I62" s="129">
        <v>26.623999999999999</v>
      </c>
      <c r="J62" s="129">
        <v>19246.184329999996</v>
      </c>
      <c r="K62" s="129">
        <v>5265.1493</v>
      </c>
      <c r="L62" s="129">
        <v>15.8</v>
      </c>
      <c r="M62" s="129">
        <v>2257.5934500000003</v>
      </c>
      <c r="N62" s="129">
        <v>13174.9809</v>
      </c>
      <c r="O62" s="129">
        <v>7606.7977899999996</v>
      </c>
      <c r="P62" s="129">
        <v>4777.4575700000005</v>
      </c>
      <c r="Q62" s="129">
        <v>2024.8395</v>
      </c>
      <c r="R62" s="142">
        <v>19</v>
      </c>
      <c r="Y62" s="165" t="s">
        <v>231</v>
      </c>
      <c r="Z62" s="163"/>
      <c r="AA62" s="163"/>
      <c r="AB62" s="164"/>
      <c r="AC62" s="191">
        <v>21269676.620000001</v>
      </c>
      <c r="AD62" s="192">
        <v>131392.85</v>
      </c>
      <c r="AE62" s="192">
        <v>283368.59999999998</v>
      </c>
      <c r="AF62" s="192">
        <v>0</v>
      </c>
      <c r="AG62" s="192">
        <v>26624</v>
      </c>
      <c r="AH62" s="192">
        <v>19246184.329999998</v>
      </c>
      <c r="AI62" s="192">
        <v>5265149.3</v>
      </c>
      <c r="AJ62" s="192">
        <v>15800</v>
      </c>
      <c r="AK62" s="192">
        <v>2257593.4500000002</v>
      </c>
      <c r="AL62" s="192">
        <v>13174980.9</v>
      </c>
      <c r="AM62" s="192">
        <v>7606797.79</v>
      </c>
      <c r="AN62" s="192">
        <v>4777457.57</v>
      </c>
      <c r="AO62" s="192">
        <v>2024839.5</v>
      </c>
      <c r="AP62" s="192">
        <v>19000</v>
      </c>
    </row>
    <row r="63" spans="1:44" ht="19.5" customHeight="1">
      <c r="A63" s="140" t="s">
        <v>232</v>
      </c>
      <c r="B63" s="163"/>
      <c r="C63" s="163"/>
      <c r="D63" s="164"/>
      <c r="E63" s="129">
        <v>17094.769769999999</v>
      </c>
      <c r="F63" s="129">
        <v>155.09073999999998</v>
      </c>
      <c r="G63" s="129">
        <v>567.56404000000009</v>
      </c>
      <c r="H63" s="130">
        <v>0</v>
      </c>
      <c r="I63" s="129">
        <v>38.076000000000001</v>
      </c>
      <c r="J63" s="129">
        <v>7102.0820000000003</v>
      </c>
      <c r="K63" s="130">
        <v>5296.46</v>
      </c>
      <c r="L63" s="129">
        <v>0</v>
      </c>
      <c r="M63" s="129">
        <v>7342.4923799999997</v>
      </c>
      <c r="N63" s="129">
        <v>11676.691000000001</v>
      </c>
      <c r="O63" s="129">
        <v>6049.5015300000005</v>
      </c>
      <c r="P63" s="129">
        <v>2280.9549999999999</v>
      </c>
      <c r="Q63" s="129">
        <v>1312.69406</v>
      </c>
      <c r="R63" s="131">
        <v>18</v>
      </c>
      <c r="Y63" s="165" t="s">
        <v>232</v>
      </c>
      <c r="Z63" s="163"/>
      <c r="AA63" s="163"/>
      <c r="AB63" s="164"/>
      <c r="AC63" s="191">
        <v>17094769.77</v>
      </c>
      <c r="AD63" s="192">
        <v>155090.74</v>
      </c>
      <c r="AE63" s="192">
        <v>567564.04</v>
      </c>
      <c r="AF63" s="192">
        <v>0</v>
      </c>
      <c r="AG63" s="192">
        <v>38076</v>
      </c>
      <c r="AH63" s="192">
        <v>7102082</v>
      </c>
      <c r="AI63" s="192">
        <v>5296460</v>
      </c>
      <c r="AJ63" s="192">
        <v>0</v>
      </c>
      <c r="AK63" s="192">
        <v>7342492.3799999999</v>
      </c>
      <c r="AL63" s="192">
        <v>11676691</v>
      </c>
      <c r="AM63" s="192">
        <v>6049501.5300000003</v>
      </c>
      <c r="AN63" s="192">
        <v>2280955</v>
      </c>
      <c r="AO63" s="192">
        <v>1312694.06</v>
      </c>
      <c r="AP63" s="192">
        <v>18000</v>
      </c>
    </row>
    <row r="64" spans="1:44" ht="19.5" customHeight="1">
      <c r="A64" s="140" t="s">
        <v>233</v>
      </c>
      <c r="B64" s="163"/>
      <c r="C64" s="163"/>
      <c r="D64" s="164"/>
      <c r="E64" s="129">
        <v>13627.8362</v>
      </c>
      <c r="F64" s="129">
        <v>195.96039999999999</v>
      </c>
      <c r="G64" s="129">
        <v>98.95492999999999</v>
      </c>
      <c r="H64" s="130">
        <v>0</v>
      </c>
      <c r="I64" s="129">
        <v>27.66</v>
      </c>
      <c r="J64" s="129">
        <v>11959.639789999999</v>
      </c>
      <c r="K64" s="130">
        <v>2995.74206</v>
      </c>
      <c r="L64" s="129">
        <v>0</v>
      </c>
      <c r="M64" s="129">
        <v>1296.7504799999999</v>
      </c>
      <c r="N64" s="129">
        <v>8344.0859999999993</v>
      </c>
      <c r="O64" s="129">
        <v>3950.5863799999997</v>
      </c>
      <c r="P64" s="129">
        <v>819.76199999999994</v>
      </c>
      <c r="Q64" s="129">
        <v>1034</v>
      </c>
      <c r="R64" s="142">
        <v>0</v>
      </c>
      <c r="Y64" s="165" t="s">
        <v>233</v>
      </c>
      <c r="Z64" s="163"/>
      <c r="AA64" s="163"/>
      <c r="AB64" s="164"/>
      <c r="AC64" s="191">
        <v>13627836.199999999</v>
      </c>
      <c r="AD64" s="192">
        <v>195960.4</v>
      </c>
      <c r="AE64" s="192">
        <v>98954.93</v>
      </c>
      <c r="AF64" s="192">
        <v>0</v>
      </c>
      <c r="AG64" s="192">
        <v>27660</v>
      </c>
      <c r="AH64" s="192">
        <v>11959639.789999999</v>
      </c>
      <c r="AI64" s="192">
        <v>2995742.06</v>
      </c>
      <c r="AJ64" s="192">
        <v>0</v>
      </c>
      <c r="AK64" s="192">
        <v>1296750.48</v>
      </c>
      <c r="AL64" s="192">
        <v>8344086</v>
      </c>
      <c r="AM64" s="192">
        <v>3950586.38</v>
      </c>
      <c r="AN64" s="192">
        <v>819762</v>
      </c>
      <c r="AO64" s="192">
        <v>1034000</v>
      </c>
      <c r="AP64" s="192">
        <v>0</v>
      </c>
    </row>
    <row r="65" spans="1:42" ht="19.5" customHeight="1">
      <c r="A65" s="143" t="s">
        <v>234</v>
      </c>
      <c r="B65" s="163"/>
      <c r="C65" s="163"/>
      <c r="D65" s="164"/>
      <c r="E65" s="138"/>
      <c r="F65" s="138"/>
      <c r="G65" s="129"/>
      <c r="H65" s="129"/>
      <c r="I65" s="129"/>
      <c r="J65" s="129"/>
      <c r="K65" s="130"/>
      <c r="L65" s="129"/>
      <c r="M65" s="129"/>
      <c r="N65" s="129"/>
      <c r="O65" s="129"/>
      <c r="P65" s="139"/>
      <c r="Q65" s="129"/>
      <c r="R65" s="131"/>
      <c r="Y65" s="170" t="s">
        <v>234</v>
      </c>
      <c r="Z65" s="163"/>
      <c r="AA65" s="163"/>
      <c r="AB65" s="164"/>
      <c r="AC65" s="166"/>
      <c r="AD65" s="166"/>
      <c r="AE65" s="167"/>
      <c r="AF65" s="133"/>
      <c r="AG65" s="167"/>
      <c r="AH65" s="167"/>
      <c r="AI65" s="133"/>
      <c r="AJ65" s="167"/>
      <c r="AK65" s="167"/>
      <c r="AL65" s="167"/>
      <c r="AM65" s="167"/>
      <c r="AN65" s="168"/>
      <c r="AO65" s="167"/>
      <c r="AP65" s="169"/>
    </row>
    <row r="66" spans="1:42" ht="19.5" customHeight="1">
      <c r="A66" s="140" t="s">
        <v>235</v>
      </c>
      <c r="B66" s="163"/>
      <c r="C66" s="163"/>
      <c r="D66" s="164"/>
      <c r="E66" s="129">
        <v>23801.204579999998</v>
      </c>
      <c r="F66" s="129">
        <v>605.00652000000002</v>
      </c>
      <c r="G66" s="129">
        <v>260.22120000000001</v>
      </c>
      <c r="H66" s="130">
        <v>0</v>
      </c>
      <c r="I66" s="129">
        <v>212.79599999999999</v>
      </c>
      <c r="J66" s="129">
        <v>33718.626840000004</v>
      </c>
      <c r="K66" s="130">
        <v>6237.4226799999997</v>
      </c>
      <c r="L66" s="129">
        <v>13114.868829999999</v>
      </c>
      <c r="M66" s="129">
        <v>1177.8209999999999</v>
      </c>
      <c r="N66" s="129">
        <v>14130.937</v>
      </c>
      <c r="O66" s="129">
        <v>11043.45793</v>
      </c>
      <c r="P66" s="129">
        <v>7298.59</v>
      </c>
      <c r="Q66" s="129">
        <v>2937.47829</v>
      </c>
      <c r="R66" s="131">
        <v>19</v>
      </c>
      <c r="Y66" s="165" t="s">
        <v>235</v>
      </c>
      <c r="Z66" s="163"/>
      <c r="AA66" s="163"/>
      <c r="AB66" s="164"/>
      <c r="AC66" s="191">
        <v>23801204.579999998</v>
      </c>
      <c r="AD66" s="192">
        <v>605006.52</v>
      </c>
      <c r="AE66" s="192">
        <v>260221.2</v>
      </c>
      <c r="AF66" s="192">
        <v>0</v>
      </c>
      <c r="AG66" s="192">
        <v>212796</v>
      </c>
      <c r="AH66" s="192">
        <v>33718626.840000004</v>
      </c>
      <c r="AI66" s="192">
        <v>6237422.6799999997</v>
      </c>
      <c r="AJ66" s="192">
        <v>13114868.83</v>
      </c>
      <c r="AK66" s="192">
        <v>1177821</v>
      </c>
      <c r="AL66" s="192">
        <v>14130937</v>
      </c>
      <c r="AM66" s="192">
        <v>11043457.93</v>
      </c>
      <c r="AN66" s="192">
        <v>7298590</v>
      </c>
      <c r="AO66" s="192">
        <v>2937478.29</v>
      </c>
      <c r="AP66" s="192">
        <v>19000</v>
      </c>
    </row>
    <row r="67" spans="1:42" ht="19.5" customHeight="1">
      <c r="A67" s="140" t="s">
        <v>236</v>
      </c>
      <c r="B67" s="163"/>
      <c r="C67" s="163"/>
      <c r="D67" s="164"/>
      <c r="E67" s="129">
        <v>32162.592800000002</v>
      </c>
      <c r="F67" s="129">
        <v>748.3488000000001</v>
      </c>
      <c r="G67" s="129">
        <v>1087.5164399999999</v>
      </c>
      <c r="H67" s="130">
        <v>0</v>
      </c>
      <c r="I67" s="129">
        <v>122.688</v>
      </c>
      <c r="J67" s="129">
        <v>16371.745999999999</v>
      </c>
      <c r="K67" s="129">
        <v>32576.158480000002</v>
      </c>
      <c r="L67" s="129">
        <v>3339.4577000000004</v>
      </c>
      <c r="M67" s="129">
        <v>20196.19916</v>
      </c>
      <c r="N67" s="129">
        <v>22042.403999999999</v>
      </c>
      <c r="O67" s="129">
        <v>12523.900720000001</v>
      </c>
      <c r="P67" s="129">
        <v>22291.579610000001</v>
      </c>
      <c r="Q67" s="129">
        <v>1414.2002299999999</v>
      </c>
      <c r="R67" s="142">
        <v>0</v>
      </c>
      <c r="Y67" s="165" t="s">
        <v>236</v>
      </c>
      <c r="Z67" s="163"/>
      <c r="AA67" s="163"/>
      <c r="AB67" s="164"/>
      <c r="AC67" s="191">
        <v>32162592.800000001</v>
      </c>
      <c r="AD67" s="192">
        <v>748348.8</v>
      </c>
      <c r="AE67" s="192">
        <v>1087516.44</v>
      </c>
      <c r="AF67" s="192">
        <v>0</v>
      </c>
      <c r="AG67" s="192">
        <v>122688</v>
      </c>
      <c r="AH67" s="192">
        <v>16371746</v>
      </c>
      <c r="AI67" s="192">
        <v>32576158.48</v>
      </c>
      <c r="AJ67" s="192">
        <v>3339457.7</v>
      </c>
      <c r="AK67" s="192">
        <v>20196199.16</v>
      </c>
      <c r="AL67" s="192">
        <v>22042404</v>
      </c>
      <c r="AM67" s="192">
        <v>12523900.720000001</v>
      </c>
      <c r="AN67" s="192">
        <v>22291579.609999999</v>
      </c>
      <c r="AO67" s="192">
        <v>1414200.23</v>
      </c>
      <c r="AP67" s="192">
        <v>0</v>
      </c>
    </row>
    <row r="68" spans="1:42" ht="19.5" customHeight="1">
      <c r="A68" s="140" t="s">
        <v>237</v>
      </c>
      <c r="B68" s="163"/>
      <c r="C68" s="163"/>
      <c r="D68" s="164"/>
      <c r="E68" s="129">
        <v>19848.953299999997</v>
      </c>
      <c r="F68" s="129">
        <v>455.20759999999996</v>
      </c>
      <c r="G68" s="129">
        <v>279.56066999999996</v>
      </c>
      <c r="H68" s="130">
        <v>0</v>
      </c>
      <c r="I68" s="129">
        <v>49.38</v>
      </c>
      <c r="J68" s="129">
        <v>31692.727879999999</v>
      </c>
      <c r="K68" s="130">
        <v>0</v>
      </c>
      <c r="L68" s="129">
        <v>389</v>
      </c>
      <c r="M68" s="129">
        <v>1776.3358000000001</v>
      </c>
      <c r="N68" s="129">
        <v>10760.523999999999</v>
      </c>
      <c r="O68" s="129">
        <v>8315.33835</v>
      </c>
      <c r="P68" s="129">
        <v>7405.29</v>
      </c>
      <c r="Q68" s="129">
        <v>2021.70694</v>
      </c>
      <c r="R68" s="131">
        <v>39</v>
      </c>
      <c r="Y68" s="165" t="s">
        <v>237</v>
      </c>
      <c r="Z68" s="163"/>
      <c r="AA68" s="163"/>
      <c r="AB68" s="164"/>
      <c r="AC68" s="191">
        <v>19848953.299999997</v>
      </c>
      <c r="AD68" s="192">
        <v>455207.6</v>
      </c>
      <c r="AE68" s="192">
        <v>279560.67</v>
      </c>
      <c r="AF68" s="192">
        <v>0</v>
      </c>
      <c r="AG68" s="192">
        <v>49380</v>
      </c>
      <c r="AH68" s="192">
        <v>31692727.879999999</v>
      </c>
      <c r="AI68" s="192">
        <v>0</v>
      </c>
      <c r="AJ68" s="192">
        <v>389000</v>
      </c>
      <c r="AK68" s="192">
        <v>1776335.8</v>
      </c>
      <c r="AL68" s="192">
        <v>10760524</v>
      </c>
      <c r="AM68" s="192">
        <v>8315338.3499999996</v>
      </c>
      <c r="AN68" s="192">
        <v>7405290</v>
      </c>
      <c r="AO68" s="192">
        <v>2021706.94</v>
      </c>
      <c r="AP68" s="192">
        <v>39000</v>
      </c>
    </row>
    <row r="69" spans="1:42" ht="19.5" customHeight="1">
      <c r="A69" s="140" t="s">
        <v>238</v>
      </c>
      <c r="B69" s="163"/>
      <c r="C69" s="163"/>
      <c r="D69" s="164"/>
      <c r="E69" s="129">
        <v>20042.68982</v>
      </c>
      <c r="F69" s="129">
        <v>430.74604999999997</v>
      </c>
      <c r="G69" s="129">
        <v>877.51184999999998</v>
      </c>
      <c r="H69" s="130">
        <v>0</v>
      </c>
      <c r="I69" s="129">
        <v>209.684</v>
      </c>
      <c r="J69" s="129">
        <v>26401.826570000001</v>
      </c>
      <c r="K69" s="129">
        <v>8023</v>
      </c>
      <c r="L69" s="129">
        <v>5816.6</v>
      </c>
      <c r="M69" s="129">
        <v>1536.44615</v>
      </c>
      <c r="N69" s="129">
        <v>11005.189119999999</v>
      </c>
      <c r="O69" s="129">
        <v>6029.2356100000006</v>
      </c>
      <c r="P69" s="129">
        <v>5109.9859999999999</v>
      </c>
      <c r="Q69" s="129">
        <v>1848.6058600000001</v>
      </c>
      <c r="R69" s="131">
        <v>20</v>
      </c>
      <c r="Y69" s="165" t="s">
        <v>238</v>
      </c>
      <c r="Z69" s="163"/>
      <c r="AA69" s="163"/>
      <c r="AB69" s="164"/>
      <c r="AC69" s="191">
        <v>20042689.82</v>
      </c>
      <c r="AD69" s="192">
        <v>430746.05</v>
      </c>
      <c r="AE69" s="192">
        <v>877511.85</v>
      </c>
      <c r="AF69" s="192">
        <v>0</v>
      </c>
      <c r="AG69" s="192">
        <v>209684</v>
      </c>
      <c r="AH69" s="192">
        <v>26401826.57</v>
      </c>
      <c r="AI69" s="192">
        <v>8023000</v>
      </c>
      <c r="AJ69" s="192">
        <v>5816600</v>
      </c>
      <c r="AK69" s="192">
        <v>1536446.15</v>
      </c>
      <c r="AL69" s="192">
        <v>11005189.119999999</v>
      </c>
      <c r="AM69" s="192">
        <v>6029235.6100000003</v>
      </c>
      <c r="AN69" s="192">
        <v>5109986</v>
      </c>
      <c r="AO69" s="192">
        <v>1848605.86</v>
      </c>
      <c r="AP69" s="192">
        <v>20000</v>
      </c>
    </row>
    <row r="70" spans="1:42" ht="19.5" customHeight="1">
      <c r="A70" s="140" t="s">
        <v>239</v>
      </c>
      <c r="B70" s="163"/>
      <c r="C70" s="163"/>
      <c r="D70" s="164"/>
      <c r="E70" s="129">
        <v>17725.219510000003</v>
      </c>
      <c r="F70" s="129">
        <v>265.82799999999997</v>
      </c>
      <c r="G70" s="129">
        <v>417.28771</v>
      </c>
      <c r="H70" s="130">
        <v>178.976</v>
      </c>
      <c r="I70" s="129">
        <v>177.17597000000001</v>
      </c>
      <c r="J70" s="129">
        <v>10316.591</v>
      </c>
      <c r="K70" s="129">
        <v>12599.545</v>
      </c>
      <c r="L70" s="129">
        <v>0</v>
      </c>
      <c r="M70" s="129">
        <v>1668.5440700000001</v>
      </c>
      <c r="N70" s="129">
        <v>13284.942999999999</v>
      </c>
      <c r="O70" s="129">
        <v>8431.6668800000007</v>
      </c>
      <c r="P70" s="129">
        <v>4342.7860300000002</v>
      </c>
      <c r="Q70" s="129">
        <v>848.28800000000001</v>
      </c>
      <c r="R70" s="142">
        <v>0</v>
      </c>
      <c r="Y70" s="165" t="s">
        <v>239</v>
      </c>
      <c r="Z70" s="163"/>
      <c r="AA70" s="163"/>
      <c r="AB70" s="164"/>
      <c r="AC70" s="191">
        <v>17725219.510000002</v>
      </c>
      <c r="AD70" s="192">
        <v>265828</v>
      </c>
      <c r="AE70" s="192">
        <v>417287.71</v>
      </c>
      <c r="AF70" s="192">
        <v>178976</v>
      </c>
      <c r="AG70" s="192">
        <v>177175.97</v>
      </c>
      <c r="AH70" s="192">
        <v>10316591</v>
      </c>
      <c r="AI70" s="192">
        <v>12599545</v>
      </c>
      <c r="AJ70" s="192">
        <v>0</v>
      </c>
      <c r="AK70" s="192">
        <v>1668544.07</v>
      </c>
      <c r="AL70" s="192">
        <v>13284943</v>
      </c>
      <c r="AM70" s="192">
        <v>8431666.8800000008</v>
      </c>
      <c r="AN70" s="192">
        <v>4342786.03</v>
      </c>
      <c r="AO70" s="192">
        <v>848288</v>
      </c>
      <c r="AP70" s="192">
        <v>0</v>
      </c>
    </row>
    <row r="71" spans="1:42" ht="19.5" customHeight="1">
      <c r="A71" s="127" t="s">
        <v>240</v>
      </c>
      <c r="B71" s="163"/>
      <c r="C71" s="163"/>
      <c r="D71" s="164"/>
      <c r="E71" s="138"/>
      <c r="F71" s="138"/>
      <c r="G71" s="129"/>
      <c r="H71" s="129"/>
      <c r="I71" s="129"/>
      <c r="J71" s="129"/>
      <c r="K71" s="129"/>
      <c r="L71" s="129"/>
      <c r="M71" s="129"/>
      <c r="N71" s="129"/>
      <c r="O71" s="129"/>
      <c r="P71" s="139"/>
      <c r="Q71" s="129"/>
      <c r="R71" s="131"/>
      <c r="Y71" s="171" t="s">
        <v>240</v>
      </c>
      <c r="Z71" s="163"/>
      <c r="AA71" s="163"/>
      <c r="AB71" s="164"/>
      <c r="AC71" s="166"/>
      <c r="AD71" s="166"/>
      <c r="AE71" s="167"/>
      <c r="AF71" s="167"/>
      <c r="AG71" s="167"/>
      <c r="AH71" s="167"/>
      <c r="AI71" s="167"/>
      <c r="AJ71" s="133"/>
      <c r="AK71" s="167"/>
      <c r="AL71" s="167"/>
      <c r="AM71" s="167"/>
      <c r="AN71" s="168"/>
      <c r="AO71" s="167"/>
      <c r="AP71" s="169"/>
    </row>
    <row r="72" spans="1:42" ht="19.5" customHeight="1">
      <c r="A72" s="140" t="s">
        <v>241</v>
      </c>
      <c r="B72" s="163"/>
      <c r="C72" s="163"/>
      <c r="D72" s="164"/>
      <c r="E72" s="129">
        <v>24796.012110000003</v>
      </c>
      <c r="F72" s="129">
        <v>1102.76837</v>
      </c>
      <c r="G72" s="129">
        <v>1058.0145600000001</v>
      </c>
      <c r="H72" s="129">
        <v>204.285</v>
      </c>
      <c r="I72" s="129">
        <v>49.201000000000001</v>
      </c>
      <c r="J72" s="129">
        <v>20729.166000000001</v>
      </c>
      <c r="K72" s="129">
        <v>12446.878560000001</v>
      </c>
      <c r="L72" s="129">
        <v>0</v>
      </c>
      <c r="M72" s="129">
        <v>13315.41527</v>
      </c>
      <c r="N72" s="129">
        <v>18519.821</v>
      </c>
      <c r="O72" s="129">
        <v>12163.294519999999</v>
      </c>
      <c r="P72" s="129">
        <v>6157.6850000000004</v>
      </c>
      <c r="Q72" s="129">
        <v>2232.7021299999997</v>
      </c>
      <c r="R72" s="142">
        <v>39</v>
      </c>
      <c r="Y72" s="165" t="s">
        <v>241</v>
      </c>
      <c r="Z72" s="163"/>
      <c r="AA72" s="163"/>
      <c r="AB72" s="164"/>
      <c r="AC72" s="191">
        <v>24796012.110000003</v>
      </c>
      <c r="AD72" s="192">
        <v>1102768.3700000001</v>
      </c>
      <c r="AE72" s="192">
        <v>1058014.56</v>
      </c>
      <c r="AF72" s="192">
        <v>204285</v>
      </c>
      <c r="AG72" s="192">
        <v>49201</v>
      </c>
      <c r="AH72" s="192">
        <v>20729166</v>
      </c>
      <c r="AI72" s="192">
        <v>12446878.560000001</v>
      </c>
      <c r="AJ72" s="192">
        <v>0</v>
      </c>
      <c r="AK72" s="192">
        <v>13315415.27</v>
      </c>
      <c r="AL72" s="192">
        <v>18519821</v>
      </c>
      <c r="AM72" s="192">
        <v>12163294.52</v>
      </c>
      <c r="AN72" s="192">
        <v>6157685</v>
      </c>
      <c r="AO72" s="192">
        <v>2232702.13</v>
      </c>
      <c r="AP72" s="192">
        <v>39000</v>
      </c>
    </row>
    <row r="73" spans="1:42">
      <c r="A73" s="148"/>
      <c r="B73" s="97" t="s">
        <v>3</v>
      </c>
      <c r="C73" s="98">
        <v>19.2</v>
      </c>
      <c r="D73" s="97" t="s">
        <v>320</v>
      </c>
      <c r="E73" s="149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1"/>
      <c r="R73" s="151"/>
      <c r="Y73" s="152"/>
      <c r="Z73" s="97" t="s">
        <v>3</v>
      </c>
      <c r="AA73" s="98">
        <v>19.2</v>
      </c>
      <c r="AB73" s="97" t="s">
        <v>213</v>
      </c>
      <c r="AC73" s="149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1"/>
      <c r="AP73" s="151"/>
    </row>
    <row r="74" spans="1:42">
      <c r="A74" s="148"/>
      <c r="B74" s="99" t="s">
        <v>53</v>
      </c>
      <c r="C74" s="98">
        <v>19.2</v>
      </c>
      <c r="D74" s="101" t="s">
        <v>321</v>
      </c>
      <c r="E74" s="149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1"/>
      <c r="R74" s="151"/>
      <c r="Y74" s="152"/>
      <c r="Z74" s="99" t="s">
        <v>53</v>
      </c>
      <c r="AA74" s="98">
        <v>19.2</v>
      </c>
      <c r="AB74" s="101" t="s">
        <v>214</v>
      </c>
      <c r="AC74" s="149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1"/>
      <c r="AP74" s="151"/>
    </row>
    <row r="75" spans="1:42">
      <c r="A75" s="148"/>
      <c r="B75" s="153"/>
      <c r="C75" s="154"/>
      <c r="D75" s="155"/>
      <c r="E75" s="149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1"/>
      <c r="R75" s="105" t="s">
        <v>169</v>
      </c>
      <c r="Y75" s="152"/>
      <c r="Z75" s="153"/>
      <c r="AA75" s="154"/>
      <c r="AB75" s="155"/>
      <c r="AC75" s="149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1"/>
      <c r="AP75" s="105" t="s">
        <v>170</v>
      </c>
    </row>
    <row r="76" spans="1:42" ht="3" customHeight="1">
      <c r="A76" s="148"/>
      <c r="B76" s="153"/>
      <c r="C76" s="154"/>
      <c r="D76" s="155"/>
      <c r="E76" s="149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1"/>
      <c r="R76" s="151"/>
      <c r="Y76" s="152"/>
      <c r="Z76" s="153"/>
      <c r="AA76" s="154"/>
      <c r="AB76" s="155"/>
      <c r="AC76" s="149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1"/>
      <c r="AP76" s="151"/>
    </row>
    <row r="77" spans="1:42">
      <c r="A77" s="346" t="s">
        <v>32</v>
      </c>
      <c r="B77" s="346"/>
      <c r="C77" s="346"/>
      <c r="D77" s="347"/>
      <c r="E77" s="350" t="s">
        <v>33</v>
      </c>
      <c r="F77" s="351"/>
      <c r="G77" s="351"/>
      <c r="H77" s="351"/>
      <c r="I77" s="351"/>
      <c r="J77" s="351"/>
      <c r="K77" s="351"/>
      <c r="L77" s="352"/>
      <c r="M77" s="339" t="s">
        <v>34</v>
      </c>
      <c r="N77" s="340"/>
      <c r="O77" s="340"/>
      <c r="P77" s="340"/>
      <c r="Q77" s="340"/>
      <c r="R77" s="340"/>
      <c r="Y77" s="346" t="s">
        <v>32</v>
      </c>
      <c r="Z77" s="346"/>
      <c r="AA77" s="346"/>
      <c r="AB77" s="347"/>
      <c r="AC77" s="350" t="s">
        <v>33</v>
      </c>
      <c r="AD77" s="351"/>
      <c r="AE77" s="351"/>
      <c r="AF77" s="351"/>
      <c r="AG77" s="351"/>
      <c r="AH77" s="351"/>
      <c r="AI77" s="351"/>
      <c r="AJ77" s="352"/>
      <c r="AK77" s="339" t="s">
        <v>34</v>
      </c>
      <c r="AL77" s="340"/>
      <c r="AM77" s="340"/>
      <c r="AN77" s="340"/>
      <c r="AO77" s="340"/>
      <c r="AP77" s="340"/>
    </row>
    <row r="78" spans="1:42">
      <c r="A78" s="348"/>
      <c r="B78" s="348"/>
      <c r="C78" s="348"/>
      <c r="D78" s="349"/>
      <c r="E78" s="341" t="s">
        <v>25</v>
      </c>
      <c r="F78" s="342"/>
      <c r="G78" s="342"/>
      <c r="H78" s="342"/>
      <c r="I78" s="342"/>
      <c r="J78" s="342"/>
      <c r="K78" s="342"/>
      <c r="L78" s="343"/>
      <c r="M78" s="344" t="s">
        <v>35</v>
      </c>
      <c r="N78" s="345"/>
      <c r="O78" s="345"/>
      <c r="P78" s="345"/>
      <c r="Q78" s="345"/>
      <c r="R78" s="345"/>
      <c r="Y78" s="348"/>
      <c r="Z78" s="348"/>
      <c r="AA78" s="348"/>
      <c r="AB78" s="349"/>
      <c r="AC78" s="341" t="s">
        <v>25</v>
      </c>
      <c r="AD78" s="342"/>
      <c r="AE78" s="342"/>
      <c r="AF78" s="342"/>
      <c r="AG78" s="342"/>
      <c r="AH78" s="342"/>
      <c r="AI78" s="342"/>
      <c r="AJ78" s="343"/>
      <c r="AK78" s="344" t="s">
        <v>35</v>
      </c>
      <c r="AL78" s="345"/>
      <c r="AM78" s="345"/>
      <c r="AN78" s="345"/>
      <c r="AO78" s="345"/>
      <c r="AP78" s="345"/>
    </row>
    <row r="79" spans="1:42">
      <c r="A79" s="348"/>
      <c r="B79" s="348"/>
      <c r="C79" s="348"/>
      <c r="D79" s="349"/>
      <c r="E79" s="288"/>
      <c r="F79" s="289"/>
      <c r="G79" s="290"/>
      <c r="H79" s="290"/>
      <c r="I79" s="290"/>
      <c r="J79" s="291" t="s">
        <v>30</v>
      </c>
      <c r="K79" s="291" t="s">
        <v>30</v>
      </c>
      <c r="L79" s="292"/>
      <c r="M79" s="291" t="s">
        <v>34</v>
      </c>
      <c r="N79" s="290" t="s">
        <v>34</v>
      </c>
      <c r="O79" s="290" t="s">
        <v>34</v>
      </c>
      <c r="P79" s="291" t="s">
        <v>34</v>
      </c>
      <c r="Q79" s="290" t="s">
        <v>34</v>
      </c>
      <c r="R79" s="293"/>
      <c r="Y79" s="348"/>
      <c r="Z79" s="348"/>
      <c r="AA79" s="348"/>
      <c r="AB79" s="349"/>
      <c r="AC79" s="288"/>
      <c r="AD79" s="289"/>
      <c r="AE79" s="290"/>
      <c r="AF79" s="290"/>
      <c r="AG79" s="290"/>
      <c r="AH79" s="291" t="s">
        <v>30</v>
      </c>
      <c r="AI79" s="291" t="s">
        <v>30</v>
      </c>
      <c r="AJ79" s="292"/>
      <c r="AK79" s="291" t="s">
        <v>34</v>
      </c>
      <c r="AL79" s="290" t="s">
        <v>34</v>
      </c>
      <c r="AM79" s="290" t="s">
        <v>34</v>
      </c>
      <c r="AN79" s="291" t="s">
        <v>34</v>
      </c>
      <c r="AO79" s="290" t="s">
        <v>34</v>
      </c>
      <c r="AP79" s="293"/>
    </row>
    <row r="80" spans="1:42">
      <c r="A80" s="348"/>
      <c r="B80" s="348"/>
      <c r="C80" s="348"/>
      <c r="D80" s="349"/>
      <c r="E80" s="294" t="s">
        <v>22</v>
      </c>
      <c r="F80" s="294" t="s">
        <v>38</v>
      </c>
      <c r="H80" s="290" t="s">
        <v>24</v>
      </c>
      <c r="I80" s="290" t="s">
        <v>39</v>
      </c>
      <c r="J80" s="293" t="s">
        <v>171</v>
      </c>
      <c r="K80" s="294" t="s">
        <v>172</v>
      </c>
      <c r="M80" s="291" t="s">
        <v>44</v>
      </c>
      <c r="N80" s="290" t="s">
        <v>173</v>
      </c>
      <c r="O80" s="290" t="s">
        <v>174</v>
      </c>
      <c r="P80" s="291" t="s">
        <v>175</v>
      </c>
      <c r="Q80" s="290" t="s">
        <v>176</v>
      </c>
      <c r="R80" s="291" t="s">
        <v>161</v>
      </c>
      <c r="Y80" s="348"/>
      <c r="Z80" s="348"/>
      <c r="AA80" s="348"/>
      <c r="AB80" s="349"/>
      <c r="AC80" s="294" t="s">
        <v>22</v>
      </c>
      <c r="AD80" s="294" t="s">
        <v>38</v>
      </c>
      <c r="AE80" s="290" t="s">
        <v>23</v>
      </c>
      <c r="AF80" s="290" t="s">
        <v>24</v>
      </c>
      <c r="AG80" s="290" t="s">
        <v>39</v>
      </c>
      <c r="AH80" s="293" t="s">
        <v>171</v>
      </c>
      <c r="AI80" s="294" t="s">
        <v>172</v>
      </c>
      <c r="AJ80" s="291" t="s">
        <v>152</v>
      </c>
      <c r="AK80" s="291" t="s">
        <v>44</v>
      </c>
      <c r="AL80" s="290" t="s">
        <v>173</v>
      </c>
      <c r="AM80" s="290" t="s">
        <v>174</v>
      </c>
      <c r="AN80" s="291" t="s">
        <v>175</v>
      </c>
      <c r="AO80" s="290" t="s">
        <v>176</v>
      </c>
      <c r="AP80" s="291" t="s">
        <v>161</v>
      </c>
    </row>
    <row r="81" spans="1:232">
      <c r="A81" s="348"/>
      <c r="B81" s="348"/>
      <c r="C81" s="348"/>
      <c r="D81" s="349"/>
      <c r="E81" s="294" t="s">
        <v>37</v>
      </c>
      <c r="F81" s="294" t="s">
        <v>177</v>
      </c>
      <c r="G81" s="290" t="s">
        <v>23</v>
      </c>
      <c r="H81" s="290" t="s">
        <v>178</v>
      </c>
      <c r="I81" s="290" t="s">
        <v>28</v>
      </c>
      <c r="J81" s="293" t="s">
        <v>179</v>
      </c>
      <c r="K81" s="290" t="s">
        <v>180</v>
      </c>
      <c r="L81" s="291" t="s">
        <v>152</v>
      </c>
      <c r="M81" s="291" t="s">
        <v>36</v>
      </c>
      <c r="N81" s="291" t="s">
        <v>181</v>
      </c>
      <c r="O81" s="291" t="s">
        <v>181</v>
      </c>
      <c r="P81" s="291" t="s">
        <v>181</v>
      </c>
      <c r="Q81" s="291" t="s">
        <v>181</v>
      </c>
      <c r="R81" s="291" t="s">
        <v>181</v>
      </c>
      <c r="Y81" s="348"/>
      <c r="Z81" s="348"/>
      <c r="AA81" s="348"/>
      <c r="AB81" s="349"/>
      <c r="AC81" s="294" t="s">
        <v>37</v>
      </c>
      <c r="AD81" s="294" t="s">
        <v>177</v>
      </c>
      <c r="AE81" s="290" t="s">
        <v>27</v>
      </c>
      <c r="AF81" s="290" t="s">
        <v>178</v>
      </c>
      <c r="AG81" s="290" t="s">
        <v>28</v>
      </c>
      <c r="AH81" s="293" t="s">
        <v>179</v>
      </c>
      <c r="AI81" s="290" t="s">
        <v>180</v>
      </c>
      <c r="AJ81" s="291" t="s">
        <v>153</v>
      </c>
      <c r="AK81" s="291" t="s">
        <v>36</v>
      </c>
      <c r="AL81" s="291" t="s">
        <v>181</v>
      </c>
      <c r="AM81" s="291" t="s">
        <v>181</v>
      </c>
      <c r="AN81" s="291" t="s">
        <v>181</v>
      </c>
      <c r="AO81" s="291" t="s">
        <v>181</v>
      </c>
      <c r="AP81" s="291" t="s">
        <v>181</v>
      </c>
    </row>
    <row r="82" spans="1:232">
      <c r="A82" s="342"/>
      <c r="B82" s="342"/>
      <c r="C82" s="342"/>
      <c r="D82" s="343"/>
      <c r="E82" s="295" t="s">
        <v>41</v>
      </c>
      <c r="F82" s="295" t="s">
        <v>182</v>
      </c>
      <c r="G82" s="290" t="s">
        <v>27</v>
      </c>
      <c r="H82" s="296" t="s">
        <v>183</v>
      </c>
      <c r="I82" s="296"/>
      <c r="J82" s="296" t="s">
        <v>31</v>
      </c>
      <c r="K82" s="296" t="s">
        <v>31</v>
      </c>
      <c r="L82" s="291" t="s">
        <v>153</v>
      </c>
      <c r="M82" s="297" t="s">
        <v>184</v>
      </c>
      <c r="N82" s="297" t="s">
        <v>185</v>
      </c>
      <c r="O82" s="297" t="s">
        <v>186</v>
      </c>
      <c r="P82" s="297" t="s">
        <v>187</v>
      </c>
      <c r="Q82" s="297" t="s">
        <v>188</v>
      </c>
      <c r="R82" s="297" t="s">
        <v>189</v>
      </c>
      <c r="Y82" s="342"/>
      <c r="Z82" s="342"/>
      <c r="AA82" s="342"/>
      <c r="AB82" s="343"/>
      <c r="AC82" s="295" t="s">
        <v>41</v>
      </c>
      <c r="AD82" s="295" t="s">
        <v>182</v>
      </c>
      <c r="AE82" s="296"/>
      <c r="AF82" s="296" t="s">
        <v>183</v>
      </c>
      <c r="AG82" s="296"/>
      <c r="AH82" s="296" t="s">
        <v>31</v>
      </c>
      <c r="AI82" s="296" t="s">
        <v>31</v>
      </c>
      <c r="AJ82" s="297"/>
      <c r="AK82" s="297" t="s">
        <v>184</v>
      </c>
      <c r="AL82" s="297" t="s">
        <v>185</v>
      </c>
      <c r="AM82" s="297" t="s">
        <v>186</v>
      </c>
      <c r="AN82" s="297" t="s">
        <v>187</v>
      </c>
      <c r="AO82" s="297" t="s">
        <v>188</v>
      </c>
      <c r="AP82" s="297" t="s">
        <v>189</v>
      </c>
    </row>
    <row r="83" spans="1:232" ht="19.5" customHeight="1">
      <c r="A83" s="124" t="s">
        <v>242</v>
      </c>
      <c r="B83" s="156"/>
      <c r="C83" s="156"/>
      <c r="D83" s="157"/>
      <c r="E83" s="172"/>
      <c r="F83" s="172"/>
      <c r="G83" s="173"/>
      <c r="H83" s="173"/>
      <c r="I83" s="173"/>
      <c r="J83" s="173"/>
      <c r="K83" s="173"/>
      <c r="L83" s="173"/>
      <c r="M83" s="173"/>
      <c r="N83" s="173"/>
      <c r="O83" s="173"/>
      <c r="P83" s="174"/>
      <c r="Q83" s="173"/>
      <c r="R83" s="175"/>
      <c r="T83" s="123">
        <f>SUM(F84:F89)</f>
        <v>1849.5951600000001</v>
      </c>
      <c r="Y83" s="162" t="s">
        <v>242</v>
      </c>
      <c r="Z83" s="156"/>
      <c r="AA83" s="156"/>
      <c r="AB83" s="157"/>
      <c r="AC83" s="172"/>
      <c r="AD83" s="172"/>
      <c r="AE83" s="173"/>
      <c r="AF83" s="173"/>
      <c r="AG83" s="173"/>
      <c r="AH83" s="173"/>
      <c r="AI83" s="173"/>
      <c r="AJ83" s="173"/>
      <c r="AK83" s="173"/>
      <c r="AL83" s="173"/>
      <c r="AM83" s="173"/>
      <c r="AN83" s="174"/>
      <c r="AO83" s="173"/>
      <c r="AP83" s="175"/>
      <c r="AR83" s="123">
        <f>SUM(AD84:AD89)</f>
        <v>1849595.1600000001</v>
      </c>
    </row>
    <row r="84" spans="1:232" ht="19.5" customHeight="1">
      <c r="A84" s="140" t="s">
        <v>243</v>
      </c>
      <c r="B84" s="163"/>
      <c r="C84" s="163"/>
      <c r="D84" s="164"/>
      <c r="E84" s="129">
        <v>18728.350999999999</v>
      </c>
      <c r="F84" s="129">
        <v>638.1259</v>
      </c>
      <c r="G84" s="129">
        <v>1761.7606799999999</v>
      </c>
      <c r="H84" s="130">
        <v>0</v>
      </c>
      <c r="I84" s="129">
        <v>571.25933999999995</v>
      </c>
      <c r="J84" s="129">
        <v>14047.204</v>
      </c>
      <c r="K84" s="129">
        <v>13959.49</v>
      </c>
      <c r="L84" s="130" t="s">
        <v>98</v>
      </c>
      <c r="M84" s="129">
        <v>2709.0582799999997</v>
      </c>
      <c r="N84" s="129">
        <v>13072.407999999999</v>
      </c>
      <c r="O84" s="129">
        <v>9403.3249099999994</v>
      </c>
      <c r="P84" s="129">
        <v>6492.05</v>
      </c>
      <c r="Q84" s="129">
        <v>3727.5282900000002</v>
      </c>
      <c r="R84" s="131">
        <v>18</v>
      </c>
      <c r="Y84" s="165" t="s">
        <v>243</v>
      </c>
      <c r="Z84" s="163"/>
      <c r="AA84" s="163"/>
      <c r="AB84" s="164"/>
      <c r="AC84" s="191">
        <v>18728351</v>
      </c>
      <c r="AD84" s="192">
        <v>638125.9</v>
      </c>
      <c r="AE84" s="192">
        <v>1761760.68</v>
      </c>
      <c r="AF84" s="192">
        <v>0</v>
      </c>
      <c r="AG84" s="192">
        <v>571259.34</v>
      </c>
      <c r="AH84" s="192">
        <v>14047204</v>
      </c>
      <c r="AI84" s="192">
        <v>13959490</v>
      </c>
      <c r="AJ84" s="192">
        <v>0</v>
      </c>
      <c r="AK84" s="192">
        <v>2709058.28</v>
      </c>
      <c r="AL84" s="192">
        <v>13072408</v>
      </c>
      <c r="AM84" s="192">
        <v>9403324.9100000001</v>
      </c>
      <c r="AN84" s="192">
        <v>6492050</v>
      </c>
      <c r="AO84" s="192">
        <v>3727528.29</v>
      </c>
      <c r="AP84" s="192">
        <v>18000</v>
      </c>
    </row>
    <row r="85" spans="1:232" ht="19.5" customHeight="1">
      <c r="A85" s="140" t="s">
        <v>244</v>
      </c>
      <c r="B85" s="163"/>
      <c r="C85" s="163"/>
      <c r="D85" s="164"/>
      <c r="E85" s="129">
        <v>19525.12516</v>
      </c>
      <c r="F85" s="129">
        <v>128.97790000000001</v>
      </c>
      <c r="G85" s="129">
        <v>256.06907000000001</v>
      </c>
      <c r="H85" s="130">
        <v>0</v>
      </c>
      <c r="I85" s="129">
        <v>273.23</v>
      </c>
      <c r="J85" s="129">
        <v>24691.018600000003</v>
      </c>
      <c r="K85" s="129">
        <v>11854.439609999999</v>
      </c>
      <c r="L85" s="129">
        <v>3274.9</v>
      </c>
      <c r="M85" s="129">
        <v>1290.2925600000001</v>
      </c>
      <c r="N85" s="129">
        <v>9367.6880000000001</v>
      </c>
      <c r="O85" s="129">
        <v>6110.74413</v>
      </c>
      <c r="P85" s="129">
        <v>6586.3076600000004</v>
      </c>
      <c r="Q85" s="129">
        <v>3827.4052499999998</v>
      </c>
      <c r="R85" s="142" t="s">
        <v>98</v>
      </c>
      <c r="Y85" s="165" t="s">
        <v>244</v>
      </c>
      <c r="Z85" s="163"/>
      <c r="AA85" s="163"/>
      <c r="AB85" s="164"/>
      <c r="AC85" s="191">
        <v>19525125.16</v>
      </c>
      <c r="AD85" s="192">
        <v>128977.9</v>
      </c>
      <c r="AE85" s="192">
        <v>256069.07</v>
      </c>
      <c r="AF85" s="192">
        <v>0</v>
      </c>
      <c r="AG85" s="192">
        <v>273230</v>
      </c>
      <c r="AH85" s="192">
        <v>24691018.600000001</v>
      </c>
      <c r="AI85" s="192">
        <v>11854439.609999999</v>
      </c>
      <c r="AJ85" s="192">
        <v>3274900</v>
      </c>
      <c r="AK85" s="192">
        <v>1290292.56</v>
      </c>
      <c r="AL85" s="192">
        <v>9367688</v>
      </c>
      <c r="AM85" s="192">
        <v>6110744.1299999999</v>
      </c>
      <c r="AN85" s="192">
        <v>6586307.6600000001</v>
      </c>
      <c r="AO85" s="192">
        <v>3827405.25</v>
      </c>
      <c r="AP85" s="192">
        <v>0</v>
      </c>
    </row>
    <row r="86" spans="1:232" ht="19.5" customHeight="1">
      <c r="A86" s="140" t="s">
        <v>245</v>
      </c>
      <c r="B86" s="163"/>
      <c r="C86" s="163"/>
      <c r="D86" s="164"/>
      <c r="E86" s="129">
        <v>25280.094399999998</v>
      </c>
      <c r="F86" s="129">
        <v>112.8329</v>
      </c>
      <c r="G86" s="129">
        <v>342.43064000000004</v>
      </c>
      <c r="H86" s="130">
        <v>0</v>
      </c>
      <c r="I86" s="129">
        <v>54.53</v>
      </c>
      <c r="J86" s="129">
        <v>26590.777899999997</v>
      </c>
      <c r="K86" s="129">
        <v>2559.6247999999996</v>
      </c>
      <c r="L86" s="129">
        <v>5080.3630000000003</v>
      </c>
      <c r="M86" s="129">
        <v>2381.4462699999999</v>
      </c>
      <c r="N86" s="129">
        <v>11915.887500000001</v>
      </c>
      <c r="O86" s="129">
        <v>6551.2787600000001</v>
      </c>
      <c r="P86" s="129">
        <v>7295.7144699999999</v>
      </c>
      <c r="Q86" s="129">
        <v>1430.80216</v>
      </c>
      <c r="R86" s="131">
        <v>1188.569</v>
      </c>
      <c r="Y86" s="165" t="s">
        <v>245</v>
      </c>
      <c r="Z86" s="163"/>
      <c r="AA86" s="163"/>
      <c r="AB86" s="164"/>
      <c r="AC86" s="191">
        <v>25280094.399999999</v>
      </c>
      <c r="AD86" s="192">
        <v>112832.9</v>
      </c>
      <c r="AE86" s="192">
        <v>342430.64</v>
      </c>
      <c r="AF86" s="192">
        <v>0</v>
      </c>
      <c r="AG86" s="192">
        <v>54530</v>
      </c>
      <c r="AH86" s="192">
        <v>26590777.899999999</v>
      </c>
      <c r="AI86" s="192">
        <v>2559624.7999999998</v>
      </c>
      <c r="AJ86" s="192">
        <v>5080363</v>
      </c>
      <c r="AK86" s="192">
        <v>2381446.27</v>
      </c>
      <c r="AL86" s="192">
        <v>11915887.5</v>
      </c>
      <c r="AM86" s="192">
        <v>6551278.7599999998</v>
      </c>
      <c r="AN86" s="192">
        <v>7295714.4699999997</v>
      </c>
      <c r="AO86" s="192">
        <v>1430802.16</v>
      </c>
      <c r="AP86" s="192">
        <v>1188569</v>
      </c>
    </row>
    <row r="87" spans="1:232" ht="19.5" customHeight="1">
      <c r="A87" s="140" t="s">
        <v>246</v>
      </c>
      <c r="B87" s="163"/>
      <c r="C87" s="163"/>
      <c r="D87" s="164"/>
      <c r="E87" s="129">
        <v>20034.211829999997</v>
      </c>
      <c r="F87" s="129">
        <v>745.43190000000004</v>
      </c>
      <c r="G87" s="129">
        <v>437.35343</v>
      </c>
      <c r="H87" s="130">
        <v>0</v>
      </c>
      <c r="I87" s="129">
        <v>46.314999999999998</v>
      </c>
      <c r="J87" s="129">
        <v>16154.507</v>
      </c>
      <c r="K87" s="129">
        <v>4857.1629999999996</v>
      </c>
      <c r="L87" s="130" t="s">
        <v>98</v>
      </c>
      <c r="M87" s="129">
        <v>1283.3489999999999</v>
      </c>
      <c r="N87" s="129">
        <v>10055.904</v>
      </c>
      <c r="O87" s="129">
        <v>6852.58097</v>
      </c>
      <c r="P87" s="129">
        <v>1221.04</v>
      </c>
      <c r="Q87" s="130" t="s">
        <v>98</v>
      </c>
      <c r="R87" s="142" t="s">
        <v>98</v>
      </c>
      <c r="Y87" s="165" t="s">
        <v>246</v>
      </c>
      <c r="Z87" s="163"/>
      <c r="AA87" s="163"/>
      <c r="AB87" s="164"/>
      <c r="AC87" s="191">
        <v>20034211.829999998</v>
      </c>
      <c r="AD87" s="192">
        <v>745431.9</v>
      </c>
      <c r="AE87" s="192">
        <v>437353.43</v>
      </c>
      <c r="AF87" s="192">
        <v>0</v>
      </c>
      <c r="AG87" s="192">
        <v>46315</v>
      </c>
      <c r="AH87" s="192">
        <v>16154507</v>
      </c>
      <c r="AI87" s="192">
        <v>4857163</v>
      </c>
      <c r="AJ87" s="192">
        <v>0</v>
      </c>
      <c r="AK87" s="192">
        <v>1283349</v>
      </c>
      <c r="AL87" s="192">
        <v>10055904</v>
      </c>
      <c r="AM87" s="192">
        <v>6852580.9699999997</v>
      </c>
      <c r="AN87" s="192">
        <v>1221040</v>
      </c>
      <c r="AO87" s="192">
        <v>0</v>
      </c>
      <c r="AP87" s="192">
        <v>0</v>
      </c>
    </row>
    <row r="88" spans="1:232" ht="19.5" customHeight="1">
      <c r="A88" s="143" t="s">
        <v>247</v>
      </c>
      <c r="B88" s="163"/>
      <c r="C88" s="163"/>
      <c r="D88" s="164"/>
      <c r="E88" s="138"/>
      <c r="F88" s="138"/>
      <c r="G88" s="129"/>
      <c r="H88" s="130"/>
      <c r="I88" s="129"/>
      <c r="J88" s="129"/>
      <c r="K88" s="129"/>
      <c r="L88" s="129"/>
      <c r="M88" s="129"/>
      <c r="N88" s="129"/>
      <c r="O88" s="129"/>
      <c r="P88" s="139"/>
      <c r="Q88" s="129"/>
      <c r="R88" s="131"/>
      <c r="T88" s="152"/>
      <c r="Y88" s="170" t="s">
        <v>247</v>
      </c>
      <c r="Z88" s="163"/>
      <c r="AA88" s="163"/>
      <c r="AB88" s="164"/>
      <c r="AC88" s="166"/>
      <c r="AD88" s="166"/>
      <c r="AE88" s="167"/>
      <c r="AF88" s="167"/>
      <c r="AG88" s="167"/>
      <c r="AH88" s="167"/>
      <c r="AI88" s="167"/>
      <c r="AJ88" s="167"/>
      <c r="AK88" s="167"/>
      <c r="AL88" s="167"/>
      <c r="AM88" s="167"/>
      <c r="AN88" s="168"/>
      <c r="AO88" s="167"/>
      <c r="AP88" s="169"/>
      <c r="AR88" s="152"/>
    </row>
    <row r="89" spans="1:232" s="183" customFormat="1" ht="19.5" customHeight="1">
      <c r="A89" s="176" t="s">
        <v>248</v>
      </c>
      <c r="B89" s="177"/>
      <c r="C89" s="177"/>
      <c r="D89" s="178"/>
      <c r="E89" s="179">
        <v>15286.11902</v>
      </c>
      <c r="F89" s="179">
        <v>224.22656000000001</v>
      </c>
      <c r="G89" s="179">
        <v>292.68635999999998</v>
      </c>
      <c r="H89" s="180">
        <v>0</v>
      </c>
      <c r="I89" s="179">
        <v>124.97991999999999</v>
      </c>
      <c r="J89" s="179">
        <v>5579.1509999999998</v>
      </c>
      <c r="K89" s="179">
        <v>15999.99547</v>
      </c>
      <c r="L89" s="180" t="s">
        <v>98</v>
      </c>
      <c r="M89" s="179">
        <v>10250.0445</v>
      </c>
      <c r="N89" s="179">
        <v>10605.25116</v>
      </c>
      <c r="O89" s="179">
        <v>5686.4342000000006</v>
      </c>
      <c r="P89" s="179">
        <v>8296.8781799999997</v>
      </c>
      <c r="Q89" s="179">
        <v>2047.8480900000002</v>
      </c>
      <c r="R89" s="181">
        <v>19</v>
      </c>
      <c r="S89" s="152"/>
      <c r="T89" s="152"/>
      <c r="U89" s="152"/>
      <c r="V89" s="152"/>
      <c r="W89" s="152"/>
      <c r="X89" s="152"/>
      <c r="Y89" s="182" t="s">
        <v>248</v>
      </c>
      <c r="Z89" s="177"/>
      <c r="AA89" s="177"/>
      <c r="AB89" s="178"/>
      <c r="AC89" s="191">
        <v>15286119.02</v>
      </c>
      <c r="AD89" s="192">
        <v>224226.56</v>
      </c>
      <c r="AE89" s="192">
        <v>292686.36</v>
      </c>
      <c r="AF89" s="192">
        <v>0</v>
      </c>
      <c r="AG89" s="192">
        <v>124979.92</v>
      </c>
      <c r="AH89" s="192">
        <v>5579151</v>
      </c>
      <c r="AI89" s="192">
        <v>15999995.470000001</v>
      </c>
      <c r="AJ89" s="192">
        <v>0</v>
      </c>
      <c r="AK89" s="192">
        <v>10250044.5</v>
      </c>
      <c r="AL89" s="192">
        <v>10605251.16</v>
      </c>
      <c r="AM89" s="192">
        <v>5686434.2000000002</v>
      </c>
      <c r="AN89" s="192">
        <v>8296878.1799999997</v>
      </c>
      <c r="AO89" s="192">
        <v>2047848.09</v>
      </c>
      <c r="AP89" s="192">
        <v>19000</v>
      </c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  <c r="BI89" s="152"/>
      <c r="BJ89" s="152"/>
      <c r="BK89" s="152"/>
      <c r="BL89" s="152"/>
      <c r="BM89" s="152"/>
      <c r="BN89" s="152"/>
      <c r="BO89" s="152"/>
      <c r="BP89" s="152"/>
      <c r="BQ89" s="152"/>
      <c r="BR89" s="152"/>
      <c r="BS89" s="152"/>
      <c r="BT89" s="152"/>
      <c r="BU89" s="152"/>
      <c r="BV89" s="152"/>
      <c r="BW89" s="152"/>
      <c r="BX89" s="152"/>
      <c r="BY89" s="152"/>
      <c r="BZ89" s="152"/>
      <c r="CA89" s="152"/>
      <c r="CB89" s="152"/>
      <c r="CC89" s="152"/>
      <c r="CD89" s="152"/>
      <c r="CE89" s="152"/>
      <c r="CF89" s="152"/>
      <c r="CG89" s="152"/>
      <c r="CH89" s="152"/>
      <c r="CI89" s="152"/>
      <c r="CJ89" s="152"/>
      <c r="CK89" s="152"/>
      <c r="CL89" s="152"/>
      <c r="CM89" s="152"/>
      <c r="CN89" s="152"/>
      <c r="CO89" s="152"/>
      <c r="CP89" s="152"/>
      <c r="CQ89" s="152"/>
      <c r="CR89" s="152"/>
      <c r="CS89" s="152"/>
      <c r="CT89" s="152"/>
      <c r="CU89" s="152"/>
      <c r="CV89" s="152"/>
      <c r="CW89" s="152"/>
      <c r="CX89" s="152"/>
      <c r="CY89" s="152"/>
      <c r="CZ89" s="152"/>
      <c r="DA89" s="152"/>
      <c r="DB89" s="152"/>
      <c r="DC89" s="152"/>
      <c r="DD89" s="152"/>
      <c r="DE89" s="152"/>
      <c r="DF89" s="152"/>
      <c r="DG89" s="152"/>
      <c r="DH89" s="152"/>
      <c r="DI89" s="152"/>
      <c r="DJ89" s="152"/>
      <c r="DK89" s="152"/>
      <c r="DL89" s="152"/>
      <c r="DM89" s="152"/>
      <c r="DN89" s="152"/>
      <c r="DO89" s="152"/>
      <c r="DP89" s="152"/>
      <c r="DQ89" s="152"/>
      <c r="DR89" s="152"/>
      <c r="DS89" s="152"/>
      <c r="DT89" s="152"/>
      <c r="DU89" s="152"/>
      <c r="DV89" s="152"/>
      <c r="DW89" s="152"/>
      <c r="DX89" s="152"/>
      <c r="DY89" s="152"/>
      <c r="DZ89" s="152"/>
      <c r="EA89" s="152"/>
      <c r="EB89" s="152"/>
      <c r="EC89" s="152"/>
      <c r="ED89" s="152"/>
      <c r="EE89" s="152"/>
      <c r="EF89" s="152"/>
      <c r="EG89" s="152"/>
      <c r="EH89" s="152"/>
      <c r="EI89" s="152"/>
      <c r="EJ89" s="152"/>
      <c r="EK89" s="152"/>
      <c r="EL89" s="152"/>
      <c r="EM89" s="152"/>
      <c r="EN89" s="152"/>
      <c r="EO89" s="152"/>
      <c r="EP89" s="152"/>
      <c r="EQ89" s="152"/>
      <c r="ER89" s="152"/>
      <c r="ES89" s="152"/>
      <c r="ET89" s="152"/>
      <c r="EU89" s="152"/>
      <c r="EV89" s="152"/>
      <c r="EW89" s="152"/>
      <c r="EX89" s="152"/>
      <c r="EY89" s="152"/>
      <c r="EZ89" s="152"/>
      <c r="FA89" s="152"/>
      <c r="FB89" s="152"/>
      <c r="FC89" s="152"/>
      <c r="FD89" s="152"/>
      <c r="FE89" s="152"/>
      <c r="FF89" s="152"/>
      <c r="FG89" s="152"/>
      <c r="FH89" s="152"/>
      <c r="FI89" s="152"/>
      <c r="FJ89" s="152"/>
      <c r="FK89" s="152"/>
      <c r="FL89" s="152"/>
      <c r="FM89" s="152"/>
      <c r="FN89" s="152"/>
      <c r="FO89" s="152"/>
      <c r="FP89" s="152"/>
      <c r="FQ89" s="152"/>
      <c r="FR89" s="152"/>
      <c r="FS89" s="152"/>
      <c r="FT89" s="152"/>
      <c r="FU89" s="152"/>
      <c r="FV89" s="152"/>
      <c r="FW89" s="152"/>
      <c r="FX89" s="152"/>
      <c r="FY89" s="152"/>
      <c r="FZ89" s="152"/>
      <c r="GA89" s="152"/>
      <c r="GB89" s="152"/>
      <c r="GC89" s="152"/>
      <c r="GD89" s="152"/>
      <c r="GE89" s="152"/>
      <c r="GF89" s="152"/>
      <c r="GG89" s="152"/>
      <c r="GH89" s="152"/>
      <c r="GI89" s="152"/>
      <c r="GJ89" s="152"/>
      <c r="GK89" s="152"/>
      <c r="GL89" s="152"/>
      <c r="GM89" s="152"/>
      <c r="GN89" s="152"/>
      <c r="GO89" s="152"/>
      <c r="GP89" s="152"/>
      <c r="GQ89" s="152"/>
      <c r="GR89" s="152"/>
      <c r="GS89" s="152"/>
      <c r="GT89" s="152"/>
      <c r="GU89" s="152"/>
      <c r="GV89" s="152"/>
      <c r="GW89" s="152"/>
      <c r="GX89" s="152"/>
      <c r="GY89" s="152"/>
      <c r="GZ89" s="152"/>
      <c r="HA89" s="152"/>
      <c r="HB89" s="152"/>
      <c r="HC89" s="152"/>
      <c r="HD89" s="152"/>
      <c r="HE89" s="152"/>
      <c r="HF89" s="152"/>
      <c r="HG89" s="152"/>
      <c r="HH89" s="152"/>
      <c r="HI89" s="152"/>
      <c r="HJ89" s="152"/>
      <c r="HK89" s="152"/>
      <c r="HL89" s="152"/>
      <c r="HM89" s="152"/>
      <c r="HN89" s="152"/>
      <c r="HO89" s="152"/>
      <c r="HP89" s="152"/>
      <c r="HQ89" s="152"/>
      <c r="HR89" s="152"/>
      <c r="HS89" s="152"/>
      <c r="HT89" s="152"/>
      <c r="HU89" s="152"/>
      <c r="HV89" s="152"/>
      <c r="HW89" s="152"/>
      <c r="HX89" s="152"/>
    </row>
    <row r="90" spans="1:232" s="152" customFormat="1" ht="3" customHeight="1">
      <c r="A90" s="140"/>
      <c r="B90" s="163"/>
      <c r="C90" s="163"/>
      <c r="D90" s="163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Y90" s="165"/>
      <c r="Z90" s="163"/>
      <c r="AA90" s="163"/>
      <c r="AB90" s="163"/>
      <c r="AC90" s="184"/>
      <c r="AD90" s="184"/>
      <c r="AE90" s="184"/>
      <c r="AF90" s="184"/>
      <c r="AG90" s="184"/>
      <c r="AH90" s="184"/>
      <c r="AI90" s="184"/>
      <c r="AJ90" s="184"/>
      <c r="AK90" s="184"/>
      <c r="AL90" s="184"/>
      <c r="AM90" s="184"/>
      <c r="AN90" s="184"/>
      <c r="AO90" s="184"/>
      <c r="AP90" s="184"/>
    </row>
    <row r="91" spans="1:232" s="152" customFormat="1">
      <c r="A91" s="185"/>
      <c r="B91" s="107" t="s">
        <v>249</v>
      </c>
      <c r="C91" s="107"/>
      <c r="D91" s="107"/>
      <c r="E91" s="186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Y91" s="188"/>
      <c r="Z91" s="107" t="s">
        <v>249</v>
      </c>
      <c r="AA91" s="107"/>
      <c r="AB91" s="107"/>
      <c r="AC91" s="186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</row>
    <row r="92" spans="1:232" s="152" customFormat="1">
      <c r="A92" s="185"/>
      <c r="B92" s="107" t="s">
        <v>250</v>
      </c>
      <c r="C92" s="107"/>
      <c r="D92" s="107"/>
      <c r="E92" s="186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T92" s="107"/>
      <c r="Y92" s="188"/>
      <c r="Z92" s="107" t="s">
        <v>250</v>
      </c>
      <c r="AA92" s="107"/>
      <c r="AB92" s="107"/>
      <c r="AC92" s="186"/>
      <c r="AD92" s="187"/>
      <c r="AE92" s="187"/>
      <c r="AF92" s="187"/>
      <c r="AG92" s="187"/>
      <c r="AH92" s="187"/>
      <c r="AI92" s="187"/>
      <c r="AJ92" s="187"/>
      <c r="AK92" s="187"/>
      <c r="AL92" s="187"/>
      <c r="AM92" s="187"/>
      <c r="AN92" s="187"/>
      <c r="AO92" s="187"/>
      <c r="AP92" s="187"/>
      <c r="AR92" s="107"/>
    </row>
    <row r="93" spans="1:232">
      <c r="E93" s="186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AC93" s="186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</row>
    <row r="94" spans="1:232">
      <c r="E94" s="186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AC94" s="186"/>
      <c r="AD94" s="187"/>
      <c r="AE94" s="187"/>
      <c r="AF94" s="187"/>
      <c r="AG94" s="187"/>
      <c r="AH94" s="187"/>
      <c r="AI94" s="187"/>
      <c r="AJ94" s="187"/>
      <c r="AK94" s="187"/>
      <c r="AL94" s="187"/>
      <c r="AM94" s="187"/>
      <c r="AN94" s="187"/>
      <c r="AO94" s="187"/>
      <c r="AP94" s="187"/>
    </row>
    <row r="95" spans="1:232">
      <c r="E95" s="186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AC95" s="186"/>
      <c r="AD95" s="187"/>
      <c r="AE95" s="187"/>
      <c r="AF95" s="187"/>
      <c r="AG95" s="187"/>
      <c r="AH95" s="187"/>
      <c r="AI95" s="187"/>
      <c r="AJ95" s="187"/>
      <c r="AK95" s="187"/>
      <c r="AL95" s="187"/>
      <c r="AM95" s="187"/>
      <c r="AN95" s="187"/>
      <c r="AO95" s="187"/>
      <c r="AP95" s="187"/>
    </row>
  </sheetData>
  <mergeCells count="30">
    <mergeCell ref="A5:D10"/>
    <mergeCell ref="E5:L5"/>
    <mergeCell ref="M5:R5"/>
    <mergeCell ref="Y5:AB10"/>
    <mergeCell ref="AC5:AJ5"/>
    <mergeCell ref="AK5:AP5"/>
    <mergeCell ref="E6:L6"/>
    <mergeCell ref="M6:R6"/>
    <mergeCell ref="AC6:AJ6"/>
    <mergeCell ref="AK6:AP6"/>
    <mergeCell ref="A40:D45"/>
    <mergeCell ref="E40:L40"/>
    <mergeCell ref="M40:R40"/>
    <mergeCell ref="Y40:AB45"/>
    <mergeCell ref="AC40:AJ40"/>
    <mergeCell ref="AK40:AP40"/>
    <mergeCell ref="E41:L41"/>
    <mergeCell ref="M41:R41"/>
    <mergeCell ref="AC41:AJ41"/>
    <mergeCell ref="AK41:AP41"/>
    <mergeCell ref="A77:D82"/>
    <mergeCell ref="E77:L77"/>
    <mergeCell ref="M77:R77"/>
    <mergeCell ref="Y77:AB82"/>
    <mergeCell ref="AC77:AJ77"/>
    <mergeCell ref="AK77:AP77"/>
    <mergeCell ref="E78:L78"/>
    <mergeCell ref="M78:R78"/>
    <mergeCell ref="AC78:AJ78"/>
    <mergeCell ref="AK78:AP78"/>
  </mergeCells>
  <pageMargins left="0.43307086614173229" right="0.23622047244094488" top="0.74803149606299213" bottom="0.74803149606299213" header="0.51181102362204722" footer="0.51181102362204722"/>
  <pageSetup paperSize="9" scale="67" orientation="landscape" r:id="rId1"/>
  <headerFooter alignWithMargins="0"/>
  <rowBreaks count="2" manualBreakCount="2">
    <brk id="35" max="16383" man="1"/>
    <brk id="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M329"/>
  <sheetViews>
    <sheetView showGridLines="0" view="pageBreakPreview" topLeftCell="A97" zoomScaleNormal="99" zoomScaleSheetLayoutView="100" workbookViewId="0">
      <selection activeCell="R88" sqref="R88"/>
    </sheetView>
  </sheetViews>
  <sheetFormatPr defaultColWidth="9.09765625" defaultRowHeight="19.5"/>
  <cols>
    <col min="1" max="1" width="1.69921875" style="43" customWidth="1"/>
    <col min="2" max="2" width="4.19921875" style="43" customWidth="1"/>
    <col min="3" max="3" width="4.59765625" style="43" customWidth="1"/>
    <col min="4" max="4" width="2.296875" style="43" customWidth="1"/>
    <col min="5" max="17" width="9.5" style="209" customWidth="1"/>
    <col min="18" max="18" width="8.3984375" style="209" customWidth="1"/>
    <col min="19" max="19" width="2.296875" style="10" customWidth="1"/>
    <col min="20" max="20" width="2.59765625" style="10" customWidth="1"/>
    <col min="21" max="21" width="19" style="305" bestFit="1" customWidth="1"/>
    <col min="22" max="22" width="15.59765625" style="305" bestFit="1" customWidth="1"/>
    <col min="23" max="23" width="16.59765625" style="305" bestFit="1" customWidth="1"/>
    <col min="24" max="24" width="15.09765625" style="305" bestFit="1" customWidth="1"/>
    <col min="25" max="26" width="12.69921875" style="10" bestFit="1" customWidth="1"/>
    <col min="27" max="27" width="13.8984375" style="10" bestFit="1" customWidth="1"/>
    <col min="28" max="31" width="12.69921875" style="10" bestFit="1" customWidth="1"/>
    <col min="32" max="34" width="10.8984375" style="10" bestFit="1" customWidth="1"/>
    <col min="35" max="36" width="9.09765625" style="10"/>
    <col min="37" max="37" width="4" style="10" bestFit="1" customWidth="1"/>
    <col min="38" max="256" width="9.09765625" style="10"/>
    <col min="257" max="257" width="1.69921875" style="10" customWidth="1"/>
    <col min="258" max="258" width="5.8984375" style="10" customWidth="1"/>
    <col min="259" max="259" width="4.59765625" style="10" customWidth="1"/>
    <col min="260" max="260" width="5" style="10" customWidth="1"/>
    <col min="261" max="261" width="10.3984375" style="10" customWidth="1"/>
    <col min="262" max="263" width="13.59765625" style="10" bestFit="1" customWidth="1"/>
    <col min="264" max="264" width="11" style="10" customWidth="1"/>
    <col min="265" max="265" width="12.8984375" style="10" bestFit="1" customWidth="1"/>
    <col min="266" max="266" width="12.3984375" style="10" customWidth="1"/>
    <col min="267" max="267" width="12.296875" style="10" customWidth="1"/>
    <col min="268" max="268" width="10.09765625" style="10" customWidth="1"/>
    <col min="269" max="269" width="12.296875" style="10" customWidth="1"/>
    <col min="270" max="270" width="12.09765625" style="10" bestFit="1" customWidth="1"/>
    <col min="271" max="271" width="13.296875" style="10" customWidth="1"/>
    <col min="272" max="272" width="13.3984375" style="10" customWidth="1"/>
    <col min="273" max="273" width="12.296875" style="10" bestFit="1" customWidth="1"/>
    <col min="274" max="274" width="12" style="10" customWidth="1"/>
    <col min="275" max="275" width="2.296875" style="10" customWidth="1"/>
    <col min="276" max="276" width="2.59765625" style="10" customWidth="1"/>
    <col min="277" max="277" width="19" style="10" bestFit="1" customWidth="1"/>
    <col min="278" max="278" width="15.59765625" style="10" bestFit="1" customWidth="1"/>
    <col min="279" max="279" width="16.59765625" style="10" bestFit="1" customWidth="1"/>
    <col min="280" max="280" width="15.09765625" style="10" bestFit="1" customWidth="1"/>
    <col min="281" max="282" width="12.69921875" style="10" bestFit="1" customWidth="1"/>
    <col min="283" max="283" width="13.8984375" style="10" bestFit="1" customWidth="1"/>
    <col min="284" max="287" width="12.69921875" style="10" bestFit="1" customWidth="1"/>
    <col min="288" max="290" width="10.8984375" style="10" bestFit="1" customWidth="1"/>
    <col min="291" max="292" width="9.09765625" style="10"/>
    <col min="293" max="293" width="4" style="10" bestFit="1" customWidth="1"/>
    <col min="294" max="512" width="9.09765625" style="10"/>
    <col min="513" max="513" width="1.69921875" style="10" customWidth="1"/>
    <col min="514" max="514" width="5.8984375" style="10" customWidth="1"/>
    <col min="515" max="515" width="4.59765625" style="10" customWidth="1"/>
    <col min="516" max="516" width="5" style="10" customWidth="1"/>
    <col min="517" max="517" width="10.3984375" style="10" customWidth="1"/>
    <col min="518" max="519" width="13.59765625" style="10" bestFit="1" customWidth="1"/>
    <col min="520" max="520" width="11" style="10" customWidth="1"/>
    <col min="521" max="521" width="12.8984375" style="10" bestFit="1" customWidth="1"/>
    <col min="522" max="522" width="12.3984375" style="10" customWidth="1"/>
    <col min="523" max="523" width="12.296875" style="10" customWidth="1"/>
    <col min="524" max="524" width="10.09765625" style="10" customWidth="1"/>
    <col min="525" max="525" width="12.296875" style="10" customWidth="1"/>
    <col min="526" max="526" width="12.09765625" style="10" bestFit="1" customWidth="1"/>
    <col min="527" max="527" width="13.296875" style="10" customWidth="1"/>
    <col min="528" max="528" width="13.3984375" style="10" customWidth="1"/>
    <col min="529" max="529" width="12.296875" style="10" bestFit="1" customWidth="1"/>
    <col min="530" max="530" width="12" style="10" customWidth="1"/>
    <col min="531" max="531" width="2.296875" style="10" customWidth="1"/>
    <col min="532" max="532" width="2.59765625" style="10" customWidth="1"/>
    <col min="533" max="533" width="19" style="10" bestFit="1" customWidth="1"/>
    <col min="534" max="534" width="15.59765625" style="10" bestFit="1" customWidth="1"/>
    <col min="535" max="535" width="16.59765625" style="10" bestFit="1" customWidth="1"/>
    <col min="536" max="536" width="15.09765625" style="10" bestFit="1" customWidth="1"/>
    <col min="537" max="538" width="12.69921875" style="10" bestFit="1" customWidth="1"/>
    <col min="539" max="539" width="13.8984375" style="10" bestFit="1" customWidth="1"/>
    <col min="540" max="543" width="12.69921875" style="10" bestFit="1" customWidth="1"/>
    <col min="544" max="546" width="10.8984375" style="10" bestFit="1" customWidth="1"/>
    <col min="547" max="548" width="9.09765625" style="10"/>
    <col min="549" max="549" width="4" style="10" bestFit="1" customWidth="1"/>
    <col min="550" max="768" width="9.09765625" style="10"/>
    <col min="769" max="769" width="1.69921875" style="10" customWidth="1"/>
    <col min="770" max="770" width="5.8984375" style="10" customWidth="1"/>
    <col min="771" max="771" width="4.59765625" style="10" customWidth="1"/>
    <col min="772" max="772" width="5" style="10" customWidth="1"/>
    <col min="773" max="773" width="10.3984375" style="10" customWidth="1"/>
    <col min="774" max="775" width="13.59765625" style="10" bestFit="1" customWidth="1"/>
    <col min="776" max="776" width="11" style="10" customWidth="1"/>
    <col min="777" max="777" width="12.8984375" style="10" bestFit="1" customWidth="1"/>
    <col min="778" max="778" width="12.3984375" style="10" customWidth="1"/>
    <col min="779" max="779" width="12.296875" style="10" customWidth="1"/>
    <col min="780" max="780" width="10.09765625" style="10" customWidth="1"/>
    <col min="781" max="781" width="12.296875" style="10" customWidth="1"/>
    <col min="782" max="782" width="12.09765625" style="10" bestFit="1" customWidth="1"/>
    <col min="783" max="783" width="13.296875" style="10" customWidth="1"/>
    <col min="784" max="784" width="13.3984375" style="10" customWidth="1"/>
    <col min="785" max="785" width="12.296875" style="10" bestFit="1" customWidth="1"/>
    <col min="786" max="786" width="12" style="10" customWidth="1"/>
    <col min="787" max="787" width="2.296875" style="10" customWidth="1"/>
    <col min="788" max="788" width="2.59765625" style="10" customWidth="1"/>
    <col min="789" max="789" width="19" style="10" bestFit="1" customWidth="1"/>
    <col min="790" max="790" width="15.59765625" style="10" bestFit="1" customWidth="1"/>
    <col min="791" max="791" width="16.59765625" style="10" bestFit="1" customWidth="1"/>
    <col min="792" max="792" width="15.09765625" style="10" bestFit="1" customWidth="1"/>
    <col min="793" max="794" width="12.69921875" style="10" bestFit="1" customWidth="1"/>
    <col min="795" max="795" width="13.8984375" style="10" bestFit="1" customWidth="1"/>
    <col min="796" max="799" width="12.69921875" style="10" bestFit="1" customWidth="1"/>
    <col min="800" max="802" width="10.8984375" style="10" bestFit="1" customWidth="1"/>
    <col min="803" max="804" width="9.09765625" style="10"/>
    <col min="805" max="805" width="4" style="10" bestFit="1" customWidth="1"/>
    <col min="806" max="1024" width="9.09765625" style="10"/>
    <col min="1025" max="1025" width="1.69921875" style="10" customWidth="1"/>
    <col min="1026" max="1026" width="5.8984375" style="10" customWidth="1"/>
    <col min="1027" max="1027" width="4.59765625" style="10" customWidth="1"/>
    <col min="1028" max="1028" width="5" style="10" customWidth="1"/>
    <col min="1029" max="1029" width="10.3984375" style="10" customWidth="1"/>
    <col min="1030" max="1031" width="13.59765625" style="10" bestFit="1" customWidth="1"/>
    <col min="1032" max="1032" width="11" style="10" customWidth="1"/>
    <col min="1033" max="1033" width="12.8984375" style="10" bestFit="1" customWidth="1"/>
    <col min="1034" max="1034" width="12.3984375" style="10" customWidth="1"/>
    <col min="1035" max="1035" width="12.296875" style="10" customWidth="1"/>
    <col min="1036" max="1036" width="10.09765625" style="10" customWidth="1"/>
    <col min="1037" max="1037" width="12.296875" style="10" customWidth="1"/>
    <col min="1038" max="1038" width="12.09765625" style="10" bestFit="1" customWidth="1"/>
    <col min="1039" max="1039" width="13.296875" style="10" customWidth="1"/>
    <col min="1040" max="1040" width="13.3984375" style="10" customWidth="1"/>
    <col min="1041" max="1041" width="12.296875" style="10" bestFit="1" customWidth="1"/>
    <col min="1042" max="1042" width="12" style="10" customWidth="1"/>
    <col min="1043" max="1043" width="2.296875" style="10" customWidth="1"/>
    <col min="1044" max="1044" width="2.59765625" style="10" customWidth="1"/>
    <col min="1045" max="1045" width="19" style="10" bestFit="1" customWidth="1"/>
    <col min="1046" max="1046" width="15.59765625" style="10" bestFit="1" customWidth="1"/>
    <col min="1047" max="1047" width="16.59765625" style="10" bestFit="1" customWidth="1"/>
    <col min="1048" max="1048" width="15.09765625" style="10" bestFit="1" customWidth="1"/>
    <col min="1049" max="1050" width="12.69921875" style="10" bestFit="1" customWidth="1"/>
    <col min="1051" max="1051" width="13.8984375" style="10" bestFit="1" customWidth="1"/>
    <col min="1052" max="1055" width="12.69921875" style="10" bestFit="1" customWidth="1"/>
    <col min="1056" max="1058" width="10.8984375" style="10" bestFit="1" customWidth="1"/>
    <col min="1059" max="1060" width="9.09765625" style="10"/>
    <col min="1061" max="1061" width="4" style="10" bestFit="1" customWidth="1"/>
    <col min="1062" max="1280" width="9.09765625" style="10"/>
    <col min="1281" max="1281" width="1.69921875" style="10" customWidth="1"/>
    <col min="1282" max="1282" width="5.8984375" style="10" customWidth="1"/>
    <col min="1283" max="1283" width="4.59765625" style="10" customWidth="1"/>
    <col min="1284" max="1284" width="5" style="10" customWidth="1"/>
    <col min="1285" max="1285" width="10.3984375" style="10" customWidth="1"/>
    <col min="1286" max="1287" width="13.59765625" style="10" bestFit="1" customWidth="1"/>
    <col min="1288" max="1288" width="11" style="10" customWidth="1"/>
    <col min="1289" max="1289" width="12.8984375" style="10" bestFit="1" customWidth="1"/>
    <col min="1290" max="1290" width="12.3984375" style="10" customWidth="1"/>
    <col min="1291" max="1291" width="12.296875" style="10" customWidth="1"/>
    <col min="1292" max="1292" width="10.09765625" style="10" customWidth="1"/>
    <col min="1293" max="1293" width="12.296875" style="10" customWidth="1"/>
    <col min="1294" max="1294" width="12.09765625" style="10" bestFit="1" customWidth="1"/>
    <col min="1295" max="1295" width="13.296875" style="10" customWidth="1"/>
    <col min="1296" max="1296" width="13.3984375" style="10" customWidth="1"/>
    <col min="1297" max="1297" width="12.296875" style="10" bestFit="1" customWidth="1"/>
    <col min="1298" max="1298" width="12" style="10" customWidth="1"/>
    <col min="1299" max="1299" width="2.296875" style="10" customWidth="1"/>
    <col min="1300" max="1300" width="2.59765625" style="10" customWidth="1"/>
    <col min="1301" max="1301" width="19" style="10" bestFit="1" customWidth="1"/>
    <col min="1302" max="1302" width="15.59765625" style="10" bestFit="1" customWidth="1"/>
    <col min="1303" max="1303" width="16.59765625" style="10" bestFit="1" customWidth="1"/>
    <col min="1304" max="1304" width="15.09765625" style="10" bestFit="1" customWidth="1"/>
    <col min="1305" max="1306" width="12.69921875" style="10" bestFit="1" customWidth="1"/>
    <col min="1307" max="1307" width="13.8984375" style="10" bestFit="1" customWidth="1"/>
    <col min="1308" max="1311" width="12.69921875" style="10" bestFit="1" customWidth="1"/>
    <col min="1312" max="1314" width="10.8984375" style="10" bestFit="1" customWidth="1"/>
    <col min="1315" max="1316" width="9.09765625" style="10"/>
    <col min="1317" max="1317" width="4" style="10" bestFit="1" customWidth="1"/>
    <col min="1318" max="1536" width="9.09765625" style="10"/>
    <col min="1537" max="1537" width="1.69921875" style="10" customWidth="1"/>
    <col min="1538" max="1538" width="5.8984375" style="10" customWidth="1"/>
    <col min="1539" max="1539" width="4.59765625" style="10" customWidth="1"/>
    <col min="1540" max="1540" width="5" style="10" customWidth="1"/>
    <col min="1541" max="1541" width="10.3984375" style="10" customWidth="1"/>
    <col min="1542" max="1543" width="13.59765625" style="10" bestFit="1" customWidth="1"/>
    <col min="1544" max="1544" width="11" style="10" customWidth="1"/>
    <col min="1545" max="1545" width="12.8984375" style="10" bestFit="1" customWidth="1"/>
    <col min="1546" max="1546" width="12.3984375" style="10" customWidth="1"/>
    <col min="1547" max="1547" width="12.296875" style="10" customWidth="1"/>
    <col min="1548" max="1548" width="10.09765625" style="10" customWidth="1"/>
    <col min="1549" max="1549" width="12.296875" style="10" customWidth="1"/>
    <col min="1550" max="1550" width="12.09765625" style="10" bestFit="1" customWidth="1"/>
    <col min="1551" max="1551" width="13.296875" style="10" customWidth="1"/>
    <col min="1552" max="1552" width="13.3984375" style="10" customWidth="1"/>
    <col min="1553" max="1553" width="12.296875" style="10" bestFit="1" customWidth="1"/>
    <col min="1554" max="1554" width="12" style="10" customWidth="1"/>
    <col min="1555" max="1555" width="2.296875" style="10" customWidth="1"/>
    <col min="1556" max="1556" width="2.59765625" style="10" customWidth="1"/>
    <col min="1557" max="1557" width="19" style="10" bestFit="1" customWidth="1"/>
    <col min="1558" max="1558" width="15.59765625" style="10" bestFit="1" customWidth="1"/>
    <col min="1559" max="1559" width="16.59765625" style="10" bestFit="1" customWidth="1"/>
    <col min="1560" max="1560" width="15.09765625" style="10" bestFit="1" customWidth="1"/>
    <col min="1561" max="1562" width="12.69921875" style="10" bestFit="1" customWidth="1"/>
    <col min="1563" max="1563" width="13.8984375" style="10" bestFit="1" customWidth="1"/>
    <col min="1564" max="1567" width="12.69921875" style="10" bestFit="1" customWidth="1"/>
    <col min="1568" max="1570" width="10.8984375" style="10" bestFit="1" customWidth="1"/>
    <col min="1571" max="1572" width="9.09765625" style="10"/>
    <col min="1573" max="1573" width="4" style="10" bestFit="1" customWidth="1"/>
    <col min="1574" max="1792" width="9.09765625" style="10"/>
    <col min="1793" max="1793" width="1.69921875" style="10" customWidth="1"/>
    <col min="1794" max="1794" width="5.8984375" style="10" customWidth="1"/>
    <col min="1795" max="1795" width="4.59765625" style="10" customWidth="1"/>
    <col min="1796" max="1796" width="5" style="10" customWidth="1"/>
    <col min="1797" max="1797" width="10.3984375" style="10" customWidth="1"/>
    <col min="1798" max="1799" width="13.59765625" style="10" bestFit="1" customWidth="1"/>
    <col min="1800" max="1800" width="11" style="10" customWidth="1"/>
    <col min="1801" max="1801" width="12.8984375" style="10" bestFit="1" customWidth="1"/>
    <col min="1802" max="1802" width="12.3984375" style="10" customWidth="1"/>
    <col min="1803" max="1803" width="12.296875" style="10" customWidth="1"/>
    <col min="1804" max="1804" width="10.09765625" style="10" customWidth="1"/>
    <col min="1805" max="1805" width="12.296875" style="10" customWidth="1"/>
    <col min="1806" max="1806" width="12.09765625" style="10" bestFit="1" customWidth="1"/>
    <col min="1807" max="1807" width="13.296875" style="10" customWidth="1"/>
    <col min="1808" max="1808" width="13.3984375" style="10" customWidth="1"/>
    <col min="1809" max="1809" width="12.296875" style="10" bestFit="1" customWidth="1"/>
    <col min="1810" max="1810" width="12" style="10" customWidth="1"/>
    <col min="1811" max="1811" width="2.296875" style="10" customWidth="1"/>
    <col min="1812" max="1812" width="2.59765625" style="10" customWidth="1"/>
    <col min="1813" max="1813" width="19" style="10" bestFit="1" customWidth="1"/>
    <col min="1814" max="1814" width="15.59765625" style="10" bestFit="1" customWidth="1"/>
    <col min="1815" max="1815" width="16.59765625" style="10" bestFit="1" customWidth="1"/>
    <col min="1816" max="1816" width="15.09765625" style="10" bestFit="1" customWidth="1"/>
    <col min="1817" max="1818" width="12.69921875" style="10" bestFit="1" customWidth="1"/>
    <col min="1819" max="1819" width="13.8984375" style="10" bestFit="1" customWidth="1"/>
    <col min="1820" max="1823" width="12.69921875" style="10" bestFit="1" customWidth="1"/>
    <col min="1824" max="1826" width="10.8984375" style="10" bestFit="1" customWidth="1"/>
    <col min="1827" max="1828" width="9.09765625" style="10"/>
    <col min="1829" max="1829" width="4" style="10" bestFit="1" customWidth="1"/>
    <col min="1830" max="2048" width="9.09765625" style="10"/>
    <col min="2049" max="2049" width="1.69921875" style="10" customWidth="1"/>
    <col min="2050" max="2050" width="5.8984375" style="10" customWidth="1"/>
    <col min="2051" max="2051" width="4.59765625" style="10" customWidth="1"/>
    <col min="2052" max="2052" width="5" style="10" customWidth="1"/>
    <col min="2053" max="2053" width="10.3984375" style="10" customWidth="1"/>
    <col min="2054" max="2055" width="13.59765625" style="10" bestFit="1" customWidth="1"/>
    <col min="2056" max="2056" width="11" style="10" customWidth="1"/>
    <col min="2057" max="2057" width="12.8984375" style="10" bestFit="1" customWidth="1"/>
    <col min="2058" max="2058" width="12.3984375" style="10" customWidth="1"/>
    <col min="2059" max="2059" width="12.296875" style="10" customWidth="1"/>
    <col min="2060" max="2060" width="10.09765625" style="10" customWidth="1"/>
    <col min="2061" max="2061" width="12.296875" style="10" customWidth="1"/>
    <col min="2062" max="2062" width="12.09765625" style="10" bestFit="1" customWidth="1"/>
    <col min="2063" max="2063" width="13.296875" style="10" customWidth="1"/>
    <col min="2064" max="2064" width="13.3984375" style="10" customWidth="1"/>
    <col min="2065" max="2065" width="12.296875" style="10" bestFit="1" customWidth="1"/>
    <col min="2066" max="2066" width="12" style="10" customWidth="1"/>
    <col min="2067" max="2067" width="2.296875" style="10" customWidth="1"/>
    <col min="2068" max="2068" width="2.59765625" style="10" customWidth="1"/>
    <col min="2069" max="2069" width="19" style="10" bestFit="1" customWidth="1"/>
    <col min="2070" max="2070" width="15.59765625" style="10" bestFit="1" customWidth="1"/>
    <col min="2071" max="2071" width="16.59765625" style="10" bestFit="1" customWidth="1"/>
    <col min="2072" max="2072" width="15.09765625" style="10" bestFit="1" customWidth="1"/>
    <col min="2073" max="2074" width="12.69921875" style="10" bestFit="1" customWidth="1"/>
    <col min="2075" max="2075" width="13.8984375" style="10" bestFit="1" customWidth="1"/>
    <col min="2076" max="2079" width="12.69921875" style="10" bestFit="1" customWidth="1"/>
    <col min="2080" max="2082" width="10.8984375" style="10" bestFit="1" customWidth="1"/>
    <col min="2083" max="2084" width="9.09765625" style="10"/>
    <col min="2085" max="2085" width="4" style="10" bestFit="1" customWidth="1"/>
    <col min="2086" max="2304" width="9.09765625" style="10"/>
    <col min="2305" max="2305" width="1.69921875" style="10" customWidth="1"/>
    <col min="2306" max="2306" width="5.8984375" style="10" customWidth="1"/>
    <col min="2307" max="2307" width="4.59765625" style="10" customWidth="1"/>
    <col min="2308" max="2308" width="5" style="10" customWidth="1"/>
    <col min="2309" max="2309" width="10.3984375" style="10" customWidth="1"/>
    <col min="2310" max="2311" width="13.59765625" style="10" bestFit="1" customWidth="1"/>
    <col min="2312" max="2312" width="11" style="10" customWidth="1"/>
    <col min="2313" max="2313" width="12.8984375" style="10" bestFit="1" customWidth="1"/>
    <col min="2314" max="2314" width="12.3984375" style="10" customWidth="1"/>
    <col min="2315" max="2315" width="12.296875" style="10" customWidth="1"/>
    <col min="2316" max="2316" width="10.09765625" style="10" customWidth="1"/>
    <col min="2317" max="2317" width="12.296875" style="10" customWidth="1"/>
    <col min="2318" max="2318" width="12.09765625" style="10" bestFit="1" customWidth="1"/>
    <col min="2319" max="2319" width="13.296875" style="10" customWidth="1"/>
    <col min="2320" max="2320" width="13.3984375" style="10" customWidth="1"/>
    <col min="2321" max="2321" width="12.296875" style="10" bestFit="1" customWidth="1"/>
    <col min="2322" max="2322" width="12" style="10" customWidth="1"/>
    <col min="2323" max="2323" width="2.296875" style="10" customWidth="1"/>
    <col min="2324" max="2324" width="2.59765625" style="10" customWidth="1"/>
    <col min="2325" max="2325" width="19" style="10" bestFit="1" customWidth="1"/>
    <col min="2326" max="2326" width="15.59765625" style="10" bestFit="1" customWidth="1"/>
    <col min="2327" max="2327" width="16.59765625" style="10" bestFit="1" customWidth="1"/>
    <col min="2328" max="2328" width="15.09765625" style="10" bestFit="1" customWidth="1"/>
    <col min="2329" max="2330" width="12.69921875" style="10" bestFit="1" customWidth="1"/>
    <col min="2331" max="2331" width="13.8984375" style="10" bestFit="1" customWidth="1"/>
    <col min="2332" max="2335" width="12.69921875" style="10" bestFit="1" customWidth="1"/>
    <col min="2336" max="2338" width="10.8984375" style="10" bestFit="1" customWidth="1"/>
    <col min="2339" max="2340" width="9.09765625" style="10"/>
    <col min="2341" max="2341" width="4" style="10" bestFit="1" customWidth="1"/>
    <col min="2342" max="2560" width="9.09765625" style="10"/>
    <col min="2561" max="2561" width="1.69921875" style="10" customWidth="1"/>
    <col min="2562" max="2562" width="5.8984375" style="10" customWidth="1"/>
    <col min="2563" max="2563" width="4.59765625" style="10" customWidth="1"/>
    <col min="2564" max="2564" width="5" style="10" customWidth="1"/>
    <col min="2565" max="2565" width="10.3984375" style="10" customWidth="1"/>
    <col min="2566" max="2567" width="13.59765625" style="10" bestFit="1" customWidth="1"/>
    <col min="2568" max="2568" width="11" style="10" customWidth="1"/>
    <col min="2569" max="2569" width="12.8984375" style="10" bestFit="1" customWidth="1"/>
    <col min="2570" max="2570" width="12.3984375" style="10" customWidth="1"/>
    <col min="2571" max="2571" width="12.296875" style="10" customWidth="1"/>
    <col min="2572" max="2572" width="10.09765625" style="10" customWidth="1"/>
    <col min="2573" max="2573" width="12.296875" style="10" customWidth="1"/>
    <col min="2574" max="2574" width="12.09765625" style="10" bestFit="1" customWidth="1"/>
    <col min="2575" max="2575" width="13.296875" style="10" customWidth="1"/>
    <col min="2576" max="2576" width="13.3984375" style="10" customWidth="1"/>
    <col min="2577" max="2577" width="12.296875" style="10" bestFit="1" customWidth="1"/>
    <col min="2578" max="2578" width="12" style="10" customWidth="1"/>
    <col min="2579" max="2579" width="2.296875" style="10" customWidth="1"/>
    <col min="2580" max="2580" width="2.59765625" style="10" customWidth="1"/>
    <col min="2581" max="2581" width="19" style="10" bestFit="1" customWidth="1"/>
    <col min="2582" max="2582" width="15.59765625" style="10" bestFit="1" customWidth="1"/>
    <col min="2583" max="2583" width="16.59765625" style="10" bestFit="1" customWidth="1"/>
    <col min="2584" max="2584" width="15.09765625" style="10" bestFit="1" customWidth="1"/>
    <col min="2585" max="2586" width="12.69921875" style="10" bestFit="1" customWidth="1"/>
    <col min="2587" max="2587" width="13.8984375" style="10" bestFit="1" customWidth="1"/>
    <col min="2588" max="2591" width="12.69921875" style="10" bestFit="1" customWidth="1"/>
    <col min="2592" max="2594" width="10.8984375" style="10" bestFit="1" customWidth="1"/>
    <col min="2595" max="2596" width="9.09765625" style="10"/>
    <col min="2597" max="2597" width="4" style="10" bestFit="1" customWidth="1"/>
    <col min="2598" max="2816" width="9.09765625" style="10"/>
    <col min="2817" max="2817" width="1.69921875" style="10" customWidth="1"/>
    <col min="2818" max="2818" width="5.8984375" style="10" customWidth="1"/>
    <col min="2819" max="2819" width="4.59765625" style="10" customWidth="1"/>
    <col min="2820" max="2820" width="5" style="10" customWidth="1"/>
    <col min="2821" max="2821" width="10.3984375" style="10" customWidth="1"/>
    <col min="2822" max="2823" width="13.59765625" style="10" bestFit="1" customWidth="1"/>
    <col min="2824" max="2824" width="11" style="10" customWidth="1"/>
    <col min="2825" max="2825" width="12.8984375" style="10" bestFit="1" customWidth="1"/>
    <col min="2826" max="2826" width="12.3984375" style="10" customWidth="1"/>
    <col min="2827" max="2827" width="12.296875" style="10" customWidth="1"/>
    <col min="2828" max="2828" width="10.09765625" style="10" customWidth="1"/>
    <col min="2829" max="2829" width="12.296875" style="10" customWidth="1"/>
    <col min="2830" max="2830" width="12.09765625" style="10" bestFit="1" customWidth="1"/>
    <col min="2831" max="2831" width="13.296875" style="10" customWidth="1"/>
    <col min="2832" max="2832" width="13.3984375" style="10" customWidth="1"/>
    <col min="2833" max="2833" width="12.296875" style="10" bestFit="1" customWidth="1"/>
    <col min="2834" max="2834" width="12" style="10" customWidth="1"/>
    <col min="2835" max="2835" width="2.296875" style="10" customWidth="1"/>
    <col min="2836" max="2836" width="2.59765625" style="10" customWidth="1"/>
    <col min="2837" max="2837" width="19" style="10" bestFit="1" customWidth="1"/>
    <col min="2838" max="2838" width="15.59765625" style="10" bestFit="1" customWidth="1"/>
    <col min="2839" max="2839" width="16.59765625" style="10" bestFit="1" customWidth="1"/>
    <col min="2840" max="2840" width="15.09765625" style="10" bestFit="1" customWidth="1"/>
    <col min="2841" max="2842" width="12.69921875" style="10" bestFit="1" customWidth="1"/>
    <col min="2843" max="2843" width="13.8984375" style="10" bestFit="1" customWidth="1"/>
    <col min="2844" max="2847" width="12.69921875" style="10" bestFit="1" customWidth="1"/>
    <col min="2848" max="2850" width="10.8984375" style="10" bestFit="1" customWidth="1"/>
    <col min="2851" max="2852" width="9.09765625" style="10"/>
    <col min="2853" max="2853" width="4" style="10" bestFit="1" customWidth="1"/>
    <col min="2854" max="3072" width="9.09765625" style="10"/>
    <col min="3073" max="3073" width="1.69921875" style="10" customWidth="1"/>
    <col min="3074" max="3074" width="5.8984375" style="10" customWidth="1"/>
    <col min="3075" max="3075" width="4.59765625" style="10" customWidth="1"/>
    <col min="3076" max="3076" width="5" style="10" customWidth="1"/>
    <col min="3077" max="3077" width="10.3984375" style="10" customWidth="1"/>
    <col min="3078" max="3079" width="13.59765625" style="10" bestFit="1" customWidth="1"/>
    <col min="3080" max="3080" width="11" style="10" customWidth="1"/>
    <col min="3081" max="3081" width="12.8984375" style="10" bestFit="1" customWidth="1"/>
    <col min="3082" max="3082" width="12.3984375" style="10" customWidth="1"/>
    <col min="3083" max="3083" width="12.296875" style="10" customWidth="1"/>
    <col min="3084" max="3084" width="10.09765625" style="10" customWidth="1"/>
    <col min="3085" max="3085" width="12.296875" style="10" customWidth="1"/>
    <col min="3086" max="3086" width="12.09765625" style="10" bestFit="1" customWidth="1"/>
    <col min="3087" max="3087" width="13.296875" style="10" customWidth="1"/>
    <col min="3088" max="3088" width="13.3984375" style="10" customWidth="1"/>
    <col min="3089" max="3089" width="12.296875" style="10" bestFit="1" customWidth="1"/>
    <col min="3090" max="3090" width="12" style="10" customWidth="1"/>
    <col min="3091" max="3091" width="2.296875" style="10" customWidth="1"/>
    <col min="3092" max="3092" width="2.59765625" style="10" customWidth="1"/>
    <col min="3093" max="3093" width="19" style="10" bestFit="1" customWidth="1"/>
    <col min="3094" max="3094" width="15.59765625" style="10" bestFit="1" customWidth="1"/>
    <col min="3095" max="3095" width="16.59765625" style="10" bestFit="1" customWidth="1"/>
    <col min="3096" max="3096" width="15.09765625" style="10" bestFit="1" customWidth="1"/>
    <col min="3097" max="3098" width="12.69921875" style="10" bestFit="1" customWidth="1"/>
    <col min="3099" max="3099" width="13.8984375" style="10" bestFit="1" customWidth="1"/>
    <col min="3100" max="3103" width="12.69921875" style="10" bestFit="1" customWidth="1"/>
    <col min="3104" max="3106" width="10.8984375" style="10" bestFit="1" customWidth="1"/>
    <col min="3107" max="3108" width="9.09765625" style="10"/>
    <col min="3109" max="3109" width="4" style="10" bestFit="1" customWidth="1"/>
    <col min="3110" max="3328" width="9.09765625" style="10"/>
    <col min="3329" max="3329" width="1.69921875" style="10" customWidth="1"/>
    <col min="3330" max="3330" width="5.8984375" style="10" customWidth="1"/>
    <col min="3331" max="3331" width="4.59765625" style="10" customWidth="1"/>
    <col min="3332" max="3332" width="5" style="10" customWidth="1"/>
    <col min="3333" max="3333" width="10.3984375" style="10" customWidth="1"/>
    <col min="3334" max="3335" width="13.59765625" style="10" bestFit="1" customWidth="1"/>
    <col min="3336" max="3336" width="11" style="10" customWidth="1"/>
    <col min="3337" max="3337" width="12.8984375" style="10" bestFit="1" customWidth="1"/>
    <col min="3338" max="3338" width="12.3984375" style="10" customWidth="1"/>
    <col min="3339" max="3339" width="12.296875" style="10" customWidth="1"/>
    <col min="3340" max="3340" width="10.09765625" style="10" customWidth="1"/>
    <col min="3341" max="3341" width="12.296875" style="10" customWidth="1"/>
    <col min="3342" max="3342" width="12.09765625" style="10" bestFit="1" customWidth="1"/>
    <col min="3343" max="3343" width="13.296875" style="10" customWidth="1"/>
    <col min="3344" max="3344" width="13.3984375" style="10" customWidth="1"/>
    <col min="3345" max="3345" width="12.296875" style="10" bestFit="1" customWidth="1"/>
    <col min="3346" max="3346" width="12" style="10" customWidth="1"/>
    <col min="3347" max="3347" width="2.296875" style="10" customWidth="1"/>
    <col min="3348" max="3348" width="2.59765625" style="10" customWidth="1"/>
    <col min="3349" max="3349" width="19" style="10" bestFit="1" customWidth="1"/>
    <col min="3350" max="3350" width="15.59765625" style="10" bestFit="1" customWidth="1"/>
    <col min="3351" max="3351" width="16.59765625" style="10" bestFit="1" customWidth="1"/>
    <col min="3352" max="3352" width="15.09765625" style="10" bestFit="1" customWidth="1"/>
    <col min="3353" max="3354" width="12.69921875" style="10" bestFit="1" customWidth="1"/>
    <col min="3355" max="3355" width="13.8984375" style="10" bestFit="1" customWidth="1"/>
    <col min="3356" max="3359" width="12.69921875" style="10" bestFit="1" customWidth="1"/>
    <col min="3360" max="3362" width="10.8984375" style="10" bestFit="1" customWidth="1"/>
    <col min="3363" max="3364" width="9.09765625" style="10"/>
    <col min="3365" max="3365" width="4" style="10" bestFit="1" customWidth="1"/>
    <col min="3366" max="3584" width="9.09765625" style="10"/>
    <col min="3585" max="3585" width="1.69921875" style="10" customWidth="1"/>
    <col min="3586" max="3586" width="5.8984375" style="10" customWidth="1"/>
    <col min="3587" max="3587" width="4.59765625" style="10" customWidth="1"/>
    <col min="3588" max="3588" width="5" style="10" customWidth="1"/>
    <col min="3589" max="3589" width="10.3984375" style="10" customWidth="1"/>
    <col min="3590" max="3591" width="13.59765625" style="10" bestFit="1" customWidth="1"/>
    <col min="3592" max="3592" width="11" style="10" customWidth="1"/>
    <col min="3593" max="3593" width="12.8984375" style="10" bestFit="1" customWidth="1"/>
    <col min="3594" max="3594" width="12.3984375" style="10" customWidth="1"/>
    <col min="3595" max="3595" width="12.296875" style="10" customWidth="1"/>
    <col min="3596" max="3596" width="10.09765625" style="10" customWidth="1"/>
    <col min="3597" max="3597" width="12.296875" style="10" customWidth="1"/>
    <col min="3598" max="3598" width="12.09765625" style="10" bestFit="1" customWidth="1"/>
    <col min="3599" max="3599" width="13.296875" style="10" customWidth="1"/>
    <col min="3600" max="3600" width="13.3984375" style="10" customWidth="1"/>
    <col min="3601" max="3601" width="12.296875" style="10" bestFit="1" customWidth="1"/>
    <col min="3602" max="3602" width="12" style="10" customWidth="1"/>
    <col min="3603" max="3603" width="2.296875" style="10" customWidth="1"/>
    <col min="3604" max="3604" width="2.59765625" style="10" customWidth="1"/>
    <col min="3605" max="3605" width="19" style="10" bestFit="1" customWidth="1"/>
    <col min="3606" max="3606" width="15.59765625" style="10" bestFit="1" customWidth="1"/>
    <col min="3607" max="3607" width="16.59765625" style="10" bestFit="1" customWidth="1"/>
    <col min="3608" max="3608" width="15.09765625" style="10" bestFit="1" customWidth="1"/>
    <col min="3609" max="3610" width="12.69921875" style="10" bestFit="1" customWidth="1"/>
    <col min="3611" max="3611" width="13.8984375" style="10" bestFit="1" customWidth="1"/>
    <col min="3612" max="3615" width="12.69921875" style="10" bestFit="1" customWidth="1"/>
    <col min="3616" max="3618" width="10.8984375" style="10" bestFit="1" customWidth="1"/>
    <col min="3619" max="3620" width="9.09765625" style="10"/>
    <col min="3621" max="3621" width="4" style="10" bestFit="1" customWidth="1"/>
    <col min="3622" max="3840" width="9.09765625" style="10"/>
    <col min="3841" max="3841" width="1.69921875" style="10" customWidth="1"/>
    <col min="3842" max="3842" width="5.8984375" style="10" customWidth="1"/>
    <col min="3843" max="3843" width="4.59765625" style="10" customWidth="1"/>
    <col min="3844" max="3844" width="5" style="10" customWidth="1"/>
    <col min="3845" max="3845" width="10.3984375" style="10" customWidth="1"/>
    <col min="3846" max="3847" width="13.59765625" style="10" bestFit="1" customWidth="1"/>
    <col min="3848" max="3848" width="11" style="10" customWidth="1"/>
    <col min="3849" max="3849" width="12.8984375" style="10" bestFit="1" customWidth="1"/>
    <col min="3850" max="3850" width="12.3984375" style="10" customWidth="1"/>
    <col min="3851" max="3851" width="12.296875" style="10" customWidth="1"/>
    <col min="3852" max="3852" width="10.09765625" style="10" customWidth="1"/>
    <col min="3853" max="3853" width="12.296875" style="10" customWidth="1"/>
    <col min="3854" max="3854" width="12.09765625" style="10" bestFit="1" customWidth="1"/>
    <col min="3855" max="3855" width="13.296875" style="10" customWidth="1"/>
    <col min="3856" max="3856" width="13.3984375" style="10" customWidth="1"/>
    <col min="3857" max="3857" width="12.296875" style="10" bestFit="1" customWidth="1"/>
    <col min="3858" max="3858" width="12" style="10" customWidth="1"/>
    <col min="3859" max="3859" width="2.296875" style="10" customWidth="1"/>
    <col min="3860" max="3860" width="2.59765625" style="10" customWidth="1"/>
    <col min="3861" max="3861" width="19" style="10" bestFit="1" customWidth="1"/>
    <col min="3862" max="3862" width="15.59765625" style="10" bestFit="1" customWidth="1"/>
    <col min="3863" max="3863" width="16.59765625" style="10" bestFit="1" customWidth="1"/>
    <col min="3864" max="3864" width="15.09765625" style="10" bestFit="1" customWidth="1"/>
    <col min="3865" max="3866" width="12.69921875" style="10" bestFit="1" customWidth="1"/>
    <col min="3867" max="3867" width="13.8984375" style="10" bestFit="1" customWidth="1"/>
    <col min="3868" max="3871" width="12.69921875" style="10" bestFit="1" customWidth="1"/>
    <col min="3872" max="3874" width="10.8984375" style="10" bestFit="1" customWidth="1"/>
    <col min="3875" max="3876" width="9.09765625" style="10"/>
    <col min="3877" max="3877" width="4" style="10" bestFit="1" customWidth="1"/>
    <col min="3878" max="4096" width="9.09765625" style="10"/>
    <col min="4097" max="4097" width="1.69921875" style="10" customWidth="1"/>
    <col min="4098" max="4098" width="5.8984375" style="10" customWidth="1"/>
    <col min="4099" max="4099" width="4.59765625" style="10" customWidth="1"/>
    <col min="4100" max="4100" width="5" style="10" customWidth="1"/>
    <col min="4101" max="4101" width="10.3984375" style="10" customWidth="1"/>
    <col min="4102" max="4103" width="13.59765625" style="10" bestFit="1" customWidth="1"/>
    <col min="4104" max="4104" width="11" style="10" customWidth="1"/>
    <col min="4105" max="4105" width="12.8984375" style="10" bestFit="1" customWidth="1"/>
    <col min="4106" max="4106" width="12.3984375" style="10" customWidth="1"/>
    <col min="4107" max="4107" width="12.296875" style="10" customWidth="1"/>
    <col min="4108" max="4108" width="10.09765625" style="10" customWidth="1"/>
    <col min="4109" max="4109" width="12.296875" style="10" customWidth="1"/>
    <col min="4110" max="4110" width="12.09765625" style="10" bestFit="1" customWidth="1"/>
    <col min="4111" max="4111" width="13.296875" style="10" customWidth="1"/>
    <col min="4112" max="4112" width="13.3984375" style="10" customWidth="1"/>
    <col min="4113" max="4113" width="12.296875" style="10" bestFit="1" customWidth="1"/>
    <col min="4114" max="4114" width="12" style="10" customWidth="1"/>
    <col min="4115" max="4115" width="2.296875" style="10" customWidth="1"/>
    <col min="4116" max="4116" width="2.59765625" style="10" customWidth="1"/>
    <col min="4117" max="4117" width="19" style="10" bestFit="1" customWidth="1"/>
    <col min="4118" max="4118" width="15.59765625" style="10" bestFit="1" customWidth="1"/>
    <col min="4119" max="4119" width="16.59765625" style="10" bestFit="1" customWidth="1"/>
    <col min="4120" max="4120" width="15.09765625" style="10" bestFit="1" customWidth="1"/>
    <col min="4121" max="4122" width="12.69921875" style="10" bestFit="1" customWidth="1"/>
    <col min="4123" max="4123" width="13.8984375" style="10" bestFit="1" customWidth="1"/>
    <col min="4124" max="4127" width="12.69921875" style="10" bestFit="1" customWidth="1"/>
    <col min="4128" max="4130" width="10.8984375" style="10" bestFit="1" customWidth="1"/>
    <col min="4131" max="4132" width="9.09765625" style="10"/>
    <col min="4133" max="4133" width="4" style="10" bestFit="1" customWidth="1"/>
    <col min="4134" max="4352" width="9.09765625" style="10"/>
    <col min="4353" max="4353" width="1.69921875" style="10" customWidth="1"/>
    <col min="4354" max="4354" width="5.8984375" style="10" customWidth="1"/>
    <col min="4355" max="4355" width="4.59765625" style="10" customWidth="1"/>
    <col min="4356" max="4356" width="5" style="10" customWidth="1"/>
    <col min="4357" max="4357" width="10.3984375" style="10" customWidth="1"/>
    <col min="4358" max="4359" width="13.59765625" style="10" bestFit="1" customWidth="1"/>
    <col min="4360" max="4360" width="11" style="10" customWidth="1"/>
    <col min="4361" max="4361" width="12.8984375" style="10" bestFit="1" customWidth="1"/>
    <col min="4362" max="4362" width="12.3984375" style="10" customWidth="1"/>
    <col min="4363" max="4363" width="12.296875" style="10" customWidth="1"/>
    <col min="4364" max="4364" width="10.09765625" style="10" customWidth="1"/>
    <col min="4365" max="4365" width="12.296875" style="10" customWidth="1"/>
    <col min="4366" max="4366" width="12.09765625" style="10" bestFit="1" customWidth="1"/>
    <col min="4367" max="4367" width="13.296875" style="10" customWidth="1"/>
    <col min="4368" max="4368" width="13.3984375" style="10" customWidth="1"/>
    <col min="4369" max="4369" width="12.296875" style="10" bestFit="1" customWidth="1"/>
    <col min="4370" max="4370" width="12" style="10" customWidth="1"/>
    <col min="4371" max="4371" width="2.296875" style="10" customWidth="1"/>
    <col min="4372" max="4372" width="2.59765625" style="10" customWidth="1"/>
    <col min="4373" max="4373" width="19" style="10" bestFit="1" customWidth="1"/>
    <col min="4374" max="4374" width="15.59765625" style="10" bestFit="1" customWidth="1"/>
    <col min="4375" max="4375" width="16.59765625" style="10" bestFit="1" customWidth="1"/>
    <col min="4376" max="4376" width="15.09765625" style="10" bestFit="1" customWidth="1"/>
    <col min="4377" max="4378" width="12.69921875" style="10" bestFit="1" customWidth="1"/>
    <col min="4379" max="4379" width="13.8984375" style="10" bestFit="1" customWidth="1"/>
    <col min="4380" max="4383" width="12.69921875" style="10" bestFit="1" customWidth="1"/>
    <col min="4384" max="4386" width="10.8984375" style="10" bestFit="1" customWidth="1"/>
    <col min="4387" max="4388" width="9.09765625" style="10"/>
    <col min="4389" max="4389" width="4" style="10" bestFit="1" customWidth="1"/>
    <col min="4390" max="4608" width="9.09765625" style="10"/>
    <col min="4609" max="4609" width="1.69921875" style="10" customWidth="1"/>
    <col min="4610" max="4610" width="5.8984375" style="10" customWidth="1"/>
    <col min="4611" max="4611" width="4.59765625" style="10" customWidth="1"/>
    <col min="4612" max="4612" width="5" style="10" customWidth="1"/>
    <col min="4613" max="4613" width="10.3984375" style="10" customWidth="1"/>
    <col min="4614" max="4615" width="13.59765625" style="10" bestFit="1" customWidth="1"/>
    <col min="4616" max="4616" width="11" style="10" customWidth="1"/>
    <col min="4617" max="4617" width="12.8984375" style="10" bestFit="1" customWidth="1"/>
    <col min="4618" max="4618" width="12.3984375" style="10" customWidth="1"/>
    <col min="4619" max="4619" width="12.296875" style="10" customWidth="1"/>
    <col min="4620" max="4620" width="10.09765625" style="10" customWidth="1"/>
    <col min="4621" max="4621" width="12.296875" style="10" customWidth="1"/>
    <col min="4622" max="4622" width="12.09765625" style="10" bestFit="1" customWidth="1"/>
    <col min="4623" max="4623" width="13.296875" style="10" customWidth="1"/>
    <col min="4624" max="4624" width="13.3984375" style="10" customWidth="1"/>
    <col min="4625" max="4625" width="12.296875" style="10" bestFit="1" customWidth="1"/>
    <col min="4626" max="4626" width="12" style="10" customWidth="1"/>
    <col min="4627" max="4627" width="2.296875" style="10" customWidth="1"/>
    <col min="4628" max="4628" width="2.59765625" style="10" customWidth="1"/>
    <col min="4629" max="4629" width="19" style="10" bestFit="1" customWidth="1"/>
    <col min="4630" max="4630" width="15.59765625" style="10" bestFit="1" customWidth="1"/>
    <col min="4631" max="4631" width="16.59765625" style="10" bestFit="1" customWidth="1"/>
    <col min="4632" max="4632" width="15.09765625" style="10" bestFit="1" customWidth="1"/>
    <col min="4633" max="4634" width="12.69921875" style="10" bestFit="1" customWidth="1"/>
    <col min="4635" max="4635" width="13.8984375" style="10" bestFit="1" customWidth="1"/>
    <col min="4636" max="4639" width="12.69921875" style="10" bestFit="1" customWidth="1"/>
    <col min="4640" max="4642" width="10.8984375" style="10" bestFit="1" customWidth="1"/>
    <col min="4643" max="4644" width="9.09765625" style="10"/>
    <col min="4645" max="4645" width="4" style="10" bestFit="1" customWidth="1"/>
    <col min="4646" max="4864" width="9.09765625" style="10"/>
    <col min="4865" max="4865" width="1.69921875" style="10" customWidth="1"/>
    <col min="4866" max="4866" width="5.8984375" style="10" customWidth="1"/>
    <col min="4867" max="4867" width="4.59765625" style="10" customWidth="1"/>
    <col min="4868" max="4868" width="5" style="10" customWidth="1"/>
    <col min="4869" max="4869" width="10.3984375" style="10" customWidth="1"/>
    <col min="4870" max="4871" width="13.59765625" style="10" bestFit="1" customWidth="1"/>
    <col min="4872" max="4872" width="11" style="10" customWidth="1"/>
    <col min="4873" max="4873" width="12.8984375" style="10" bestFit="1" customWidth="1"/>
    <col min="4874" max="4874" width="12.3984375" style="10" customWidth="1"/>
    <col min="4875" max="4875" width="12.296875" style="10" customWidth="1"/>
    <col min="4876" max="4876" width="10.09765625" style="10" customWidth="1"/>
    <col min="4877" max="4877" width="12.296875" style="10" customWidth="1"/>
    <col min="4878" max="4878" width="12.09765625" style="10" bestFit="1" customWidth="1"/>
    <col min="4879" max="4879" width="13.296875" style="10" customWidth="1"/>
    <col min="4880" max="4880" width="13.3984375" style="10" customWidth="1"/>
    <col min="4881" max="4881" width="12.296875" style="10" bestFit="1" customWidth="1"/>
    <col min="4882" max="4882" width="12" style="10" customWidth="1"/>
    <col min="4883" max="4883" width="2.296875" style="10" customWidth="1"/>
    <col min="4884" max="4884" width="2.59765625" style="10" customWidth="1"/>
    <col min="4885" max="4885" width="19" style="10" bestFit="1" customWidth="1"/>
    <col min="4886" max="4886" width="15.59765625" style="10" bestFit="1" customWidth="1"/>
    <col min="4887" max="4887" width="16.59765625" style="10" bestFit="1" customWidth="1"/>
    <col min="4888" max="4888" width="15.09765625" style="10" bestFit="1" customWidth="1"/>
    <col min="4889" max="4890" width="12.69921875" style="10" bestFit="1" customWidth="1"/>
    <col min="4891" max="4891" width="13.8984375" style="10" bestFit="1" customWidth="1"/>
    <col min="4892" max="4895" width="12.69921875" style="10" bestFit="1" customWidth="1"/>
    <col min="4896" max="4898" width="10.8984375" style="10" bestFit="1" customWidth="1"/>
    <col min="4899" max="4900" width="9.09765625" style="10"/>
    <col min="4901" max="4901" width="4" style="10" bestFit="1" customWidth="1"/>
    <col min="4902" max="5120" width="9.09765625" style="10"/>
    <col min="5121" max="5121" width="1.69921875" style="10" customWidth="1"/>
    <col min="5122" max="5122" width="5.8984375" style="10" customWidth="1"/>
    <col min="5123" max="5123" width="4.59765625" style="10" customWidth="1"/>
    <col min="5124" max="5124" width="5" style="10" customWidth="1"/>
    <col min="5125" max="5125" width="10.3984375" style="10" customWidth="1"/>
    <col min="5126" max="5127" width="13.59765625" style="10" bestFit="1" customWidth="1"/>
    <col min="5128" max="5128" width="11" style="10" customWidth="1"/>
    <col min="5129" max="5129" width="12.8984375" style="10" bestFit="1" customWidth="1"/>
    <col min="5130" max="5130" width="12.3984375" style="10" customWidth="1"/>
    <col min="5131" max="5131" width="12.296875" style="10" customWidth="1"/>
    <col min="5132" max="5132" width="10.09765625" style="10" customWidth="1"/>
    <col min="5133" max="5133" width="12.296875" style="10" customWidth="1"/>
    <col min="5134" max="5134" width="12.09765625" style="10" bestFit="1" customWidth="1"/>
    <col min="5135" max="5135" width="13.296875" style="10" customWidth="1"/>
    <col min="5136" max="5136" width="13.3984375" style="10" customWidth="1"/>
    <col min="5137" max="5137" width="12.296875" style="10" bestFit="1" customWidth="1"/>
    <col min="5138" max="5138" width="12" style="10" customWidth="1"/>
    <col min="5139" max="5139" width="2.296875" style="10" customWidth="1"/>
    <col min="5140" max="5140" width="2.59765625" style="10" customWidth="1"/>
    <col min="5141" max="5141" width="19" style="10" bestFit="1" customWidth="1"/>
    <col min="5142" max="5142" width="15.59765625" style="10" bestFit="1" customWidth="1"/>
    <col min="5143" max="5143" width="16.59765625" style="10" bestFit="1" customWidth="1"/>
    <col min="5144" max="5144" width="15.09765625" style="10" bestFit="1" customWidth="1"/>
    <col min="5145" max="5146" width="12.69921875" style="10" bestFit="1" customWidth="1"/>
    <col min="5147" max="5147" width="13.8984375" style="10" bestFit="1" customWidth="1"/>
    <col min="5148" max="5151" width="12.69921875" style="10" bestFit="1" customWidth="1"/>
    <col min="5152" max="5154" width="10.8984375" style="10" bestFit="1" customWidth="1"/>
    <col min="5155" max="5156" width="9.09765625" style="10"/>
    <col min="5157" max="5157" width="4" style="10" bestFit="1" customWidth="1"/>
    <col min="5158" max="5376" width="9.09765625" style="10"/>
    <col min="5377" max="5377" width="1.69921875" style="10" customWidth="1"/>
    <col min="5378" max="5378" width="5.8984375" style="10" customWidth="1"/>
    <col min="5379" max="5379" width="4.59765625" style="10" customWidth="1"/>
    <col min="5380" max="5380" width="5" style="10" customWidth="1"/>
    <col min="5381" max="5381" width="10.3984375" style="10" customWidth="1"/>
    <col min="5382" max="5383" width="13.59765625" style="10" bestFit="1" customWidth="1"/>
    <col min="5384" max="5384" width="11" style="10" customWidth="1"/>
    <col min="5385" max="5385" width="12.8984375" style="10" bestFit="1" customWidth="1"/>
    <col min="5386" max="5386" width="12.3984375" style="10" customWidth="1"/>
    <col min="5387" max="5387" width="12.296875" style="10" customWidth="1"/>
    <col min="5388" max="5388" width="10.09765625" style="10" customWidth="1"/>
    <col min="5389" max="5389" width="12.296875" style="10" customWidth="1"/>
    <col min="5390" max="5390" width="12.09765625" style="10" bestFit="1" customWidth="1"/>
    <col min="5391" max="5391" width="13.296875" style="10" customWidth="1"/>
    <col min="5392" max="5392" width="13.3984375" style="10" customWidth="1"/>
    <col min="5393" max="5393" width="12.296875" style="10" bestFit="1" customWidth="1"/>
    <col min="5394" max="5394" width="12" style="10" customWidth="1"/>
    <col min="5395" max="5395" width="2.296875" style="10" customWidth="1"/>
    <col min="5396" max="5396" width="2.59765625" style="10" customWidth="1"/>
    <col min="5397" max="5397" width="19" style="10" bestFit="1" customWidth="1"/>
    <col min="5398" max="5398" width="15.59765625" style="10" bestFit="1" customWidth="1"/>
    <col min="5399" max="5399" width="16.59765625" style="10" bestFit="1" customWidth="1"/>
    <col min="5400" max="5400" width="15.09765625" style="10" bestFit="1" customWidth="1"/>
    <col min="5401" max="5402" width="12.69921875" style="10" bestFit="1" customWidth="1"/>
    <col min="5403" max="5403" width="13.8984375" style="10" bestFit="1" customWidth="1"/>
    <col min="5404" max="5407" width="12.69921875" style="10" bestFit="1" customWidth="1"/>
    <col min="5408" max="5410" width="10.8984375" style="10" bestFit="1" customWidth="1"/>
    <col min="5411" max="5412" width="9.09765625" style="10"/>
    <col min="5413" max="5413" width="4" style="10" bestFit="1" customWidth="1"/>
    <col min="5414" max="5632" width="9.09765625" style="10"/>
    <col min="5633" max="5633" width="1.69921875" style="10" customWidth="1"/>
    <col min="5634" max="5634" width="5.8984375" style="10" customWidth="1"/>
    <col min="5635" max="5635" width="4.59765625" style="10" customWidth="1"/>
    <col min="5636" max="5636" width="5" style="10" customWidth="1"/>
    <col min="5637" max="5637" width="10.3984375" style="10" customWidth="1"/>
    <col min="5638" max="5639" width="13.59765625" style="10" bestFit="1" customWidth="1"/>
    <col min="5640" max="5640" width="11" style="10" customWidth="1"/>
    <col min="5641" max="5641" width="12.8984375" style="10" bestFit="1" customWidth="1"/>
    <col min="5642" max="5642" width="12.3984375" style="10" customWidth="1"/>
    <col min="5643" max="5643" width="12.296875" style="10" customWidth="1"/>
    <col min="5644" max="5644" width="10.09765625" style="10" customWidth="1"/>
    <col min="5645" max="5645" width="12.296875" style="10" customWidth="1"/>
    <col min="5646" max="5646" width="12.09765625" style="10" bestFit="1" customWidth="1"/>
    <col min="5647" max="5647" width="13.296875" style="10" customWidth="1"/>
    <col min="5648" max="5648" width="13.3984375" style="10" customWidth="1"/>
    <col min="5649" max="5649" width="12.296875" style="10" bestFit="1" customWidth="1"/>
    <col min="5650" max="5650" width="12" style="10" customWidth="1"/>
    <col min="5651" max="5651" width="2.296875" style="10" customWidth="1"/>
    <col min="5652" max="5652" width="2.59765625" style="10" customWidth="1"/>
    <col min="5653" max="5653" width="19" style="10" bestFit="1" customWidth="1"/>
    <col min="5654" max="5654" width="15.59765625" style="10" bestFit="1" customWidth="1"/>
    <col min="5655" max="5655" width="16.59765625" style="10" bestFit="1" customWidth="1"/>
    <col min="5656" max="5656" width="15.09765625" style="10" bestFit="1" customWidth="1"/>
    <col min="5657" max="5658" width="12.69921875" style="10" bestFit="1" customWidth="1"/>
    <col min="5659" max="5659" width="13.8984375" style="10" bestFit="1" customWidth="1"/>
    <col min="5660" max="5663" width="12.69921875" style="10" bestFit="1" customWidth="1"/>
    <col min="5664" max="5666" width="10.8984375" style="10" bestFit="1" customWidth="1"/>
    <col min="5667" max="5668" width="9.09765625" style="10"/>
    <col min="5669" max="5669" width="4" style="10" bestFit="1" customWidth="1"/>
    <col min="5670" max="5888" width="9.09765625" style="10"/>
    <col min="5889" max="5889" width="1.69921875" style="10" customWidth="1"/>
    <col min="5890" max="5890" width="5.8984375" style="10" customWidth="1"/>
    <col min="5891" max="5891" width="4.59765625" style="10" customWidth="1"/>
    <col min="5892" max="5892" width="5" style="10" customWidth="1"/>
    <col min="5893" max="5893" width="10.3984375" style="10" customWidth="1"/>
    <col min="5894" max="5895" width="13.59765625" style="10" bestFit="1" customWidth="1"/>
    <col min="5896" max="5896" width="11" style="10" customWidth="1"/>
    <col min="5897" max="5897" width="12.8984375" style="10" bestFit="1" customWidth="1"/>
    <col min="5898" max="5898" width="12.3984375" style="10" customWidth="1"/>
    <col min="5899" max="5899" width="12.296875" style="10" customWidth="1"/>
    <col min="5900" max="5900" width="10.09765625" style="10" customWidth="1"/>
    <col min="5901" max="5901" width="12.296875" style="10" customWidth="1"/>
    <col min="5902" max="5902" width="12.09765625" style="10" bestFit="1" customWidth="1"/>
    <col min="5903" max="5903" width="13.296875" style="10" customWidth="1"/>
    <col min="5904" max="5904" width="13.3984375" style="10" customWidth="1"/>
    <col min="5905" max="5905" width="12.296875" style="10" bestFit="1" customWidth="1"/>
    <col min="5906" max="5906" width="12" style="10" customWidth="1"/>
    <col min="5907" max="5907" width="2.296875" style="10" customWidth="1"/>
    <col min="5908" max="5908" width="2.59765625" style="10" customWidth="1"/>
    <col min="5909" max="5909" width="19" style="10" bestFit="1" customWidth="1"/>
    <col min="5910" max="5910" width="15.59765625" style="10" bestFit="1" customWidth="1"/>
    <col min="5911" max="5911" width="16.59765625" style="10" bestFit="1" customWidth="1"/>
    <col min="5912" max="5912" width="15.09765625" style="10" bestFit="1" customWidth="1"/>
    <col min="5913" max="5914" width="12.69921875" style="10" bestFit="1" customWidth="1"/>
    <col min="5915" max="5915" width="13.8984375" style="10" bestFit="1" customWidth="1"/>
    <col min="5916" max="5919" width="12.69921875" style="10" bestFit="1" customWidth="1"/>
    <col min="5920" max="5922" width="10.8984375" style="10" bestFit="1" customWidth="1"/>
    <col min="5923" max="5924" width="9.09765625" style="10"/>
    <col min="5925" max="5925" width="4" style="10" bestFit="1" customWidth="1"/>
    <col min="5926" max="6144" width="9.09765625" style="10"/>
    <col min="6145" max="6145" width="1.69921875" style="10" customWidth="1"/>
    <col min="6146" max="6146" width="5.8984375" style="10" customWidth="1"/>
    <col min="6147" max="6147" width="4.59765625" style="10" customWidth="1"/>
    <col min="6148" max="6148" width="5" style="10" customWidth="1"/>
    <col min="6149" max="6149" width="10.3984375" style="10" customWidth="1"/>
    <col min="6150" max="6151" width="13.59765625" style="10" bestFit="1" customWidth="1"/>
    <col min="6152" max="6152" width="11" style="10" customWidth="1"/>
    <col min="6153" max="6153" width="12.8984375" style="10" bestFit="1" customWidth="1"/>
    <col min="6154" max="6154" width="12.3984375" style="10" customWidth="1"/>
    <col min="6155" max="6155" width="12.296875" style="10" customWidth="1"/>
    <col min="6156" max="6156" width="10.09765625" style="10" customWidth="1"/>
    <col min="6157" max="6157" width="12.296875" style="10" customWidth="1"/>
    <col min="6158" max="6158" width="12.09765625" style="10" bestFit="1" customWidth="1"/>
    <col min="6159" max="6159" width="13.296875" style="10" customWidth="1"/>
    <col min="6160" max="6160" width="13.3984375" style="10" customWidth="1"/>
    <col min="6161" max="6161" width="12.296875" style="10" bestFit="1" customWidth="1"/>
    <col min="6162" max="6162" width="12" style="10" customWidth="1"/>
    <col min="6163" max="6163" width="2.296875" style="10" customWidth="1"/>
    <col min="6164" max="6164" width="2.59765625" style="10" customWidth="1"/>
    <col min="6165" max="6165" width="19" style="10" bestFit="1" customWidth="1"/>
    <col min="6166" max="6166" width="15.59765625" style="10" bestFit="1" customWidth="1"/>
    <col min="6167" max="6167" width="16.59765625" style="10" bestFit="1" customWidth="1"/>
    <col min="6168" max="6168" width="15.09765625" style="10" bestFit="1" customWidth="1"/>
    <col min="6169" max="6170" width="12.69921875" style="10" bestFit="1" customWidth="1"/>
    <col min="6171" max="6171" width="13.8984375" style="10" bestFit="1" customWidth="1"/>
    <col min="6172" max="6175" width="12.69921875" style="10" bestFit="1" customWidth="1"/>
    <col min="6176" max="6178" width="10.8984375" style="10" bestFit="1" customWidth="1"/>
    <col min="6179" max="6180" width="9.09765625" style="10"/>
    <col min="6181" max="6181" width="4" style="10" bestFit="1" customWidth="1"/>
    <col min="6182" max="6400" width="9.09765625" style="10"/>
    <col min="6401" max="6401" width="1.69921875" style="10" customWidth="1"/>
    <col min="6402" max="6402" width="5.8984375" style="10" customWidth="1"/>
    <col min="6403" max="6403" width="4.59765625" style="10" customWidth="1"/>
    <col min="6404" max="6404" width="5" style="10" customWidth="1"/>
    <col min="6405" max="6405" width="10.3984375" style="10" customWidth="1"/>
    <col min="6406" max="6407" width="13.59765625" style="10" bestFit="1" customWidth="1"/>
    <col min="6408" max="6408" width="11" style="10" customWidth="1"/>
    <col min="6409" max="6409" width="12.8984375" style="10" bestFit="1" customWidth="1"/>
    <col min="6410" max="6410" width="12.3984375" style="10" customWidth="1"/>
    <col min="6411" max="6411" width="12.296875" style="10" customWidth="1"/>
    <col min="6412" max="6412" width="10.09765625" style="10" customWidth="1"/>
    <col min="6413" max="6413" width="12.296875" style="10" customWidth="1"/>
    <col min="6414" max="6414" width="12.09765625" style="10" bestFit="1" customWidth="1"/>
    <col min="6415" max="6415" width="13.296875" style="10" customWidth="1"/>
    <col min="6416" max="6416" width="13.3984375" style="10" customWidth="1"/>
    <col min="6417" max="6417" width="12.296875" style="10" bestFit="1" customWidth="1"/>
    <col min="6418" max="6418" width="12" style="10" customWidth="1"/>
    <col min="6419" max="6419" width="2.296875" style="10" customWidth="1"/>
    <col min="6420" max="6420" width="2.59765625" style="10" customWidth="1"/>
    <col min="6421" max="6421" width="19" style="10" bestFit="1" customWidth="1"/>
    <col min="6422" max="6422" width="15.59765625" style="10" bestFit="1" customWidth="1"/>
    <col min="6423" max="6423" width="16.59765625" style="10" bestFit="1" customWidth="1"/>
    <col min="6424" max="6424" width="15.09765625" style="10" bestFit="1" customWidth="1"/>
    <col min="6425" max="6426" width="12.69921875" style="10" bestFit="1" customWidth="1"/>
    <col min="6427" max="6427" width="13.8984375" style="10" bestFit="1" customWidth="1"/>
    <col min="6428" max="6431" width="12.69921875" style="10" bestFit="1" customWidth="1"/>
    <col min="6432" max="6434" width="10.8984375" style="10" bestFit="1" customWidth="1"/>
    <col min="6435" max="6436" width="9.09765625" style="10"/>
    <col min="6437" max="6437" width="4" style="10" bestFit="1" customWidth="1"/>
    <col min="6438" max="6656" width="9.09765625" style="10"/>
    <col min="6657" max="6657" width="1.69921875" style="10" customWidth="1"/>
    <col min="6658" max="6658" width="5.8984375" style="10" customWidth="1"/>
    <col min="6659" max="6659" width="4.59765625" style="10" customWidth="1"/>
    <col min="6660" max="6660" width="5" style="10" customWidth="1"/>
    <col min="6661" max="6661" width="10.3984375" style="10" customWidth="1"/>
    <col min="6662" max="6663" width="13.59765625" style="10" bestFit="1" customWidth="1"/>
    <col min="6664" max="6664" width="11" style="10" customWidth="1"/>
    <col min="6665" max="6665" width="12.8984375" style="10" bestFit="1" customWidth="1"/>
    <col min="6666" max="6666" width="12.3984375" style="10" customWidth="1"/>
    <col min="6667" max="6667" width="12.296875" style="10" customWidth="1"/>
    <col min="6668" max="6668" width="10.09765625" style="10" customWidth="1"/>
    <col min="6669" max="6669" width="12.296875" style="10" customWidth="1"/>
    <col min="6670" max="6670" width="12.09765625" style="10" bestFit="1" customWidth="1"/>
    <col min="6671" max="6671" width="13.296875" style="10" customWidth="1"/>
    <col min="6672" max="6672" width="13.3984375" style="10" customWidth="1"/>
    <col min="6673" max="6673" width="12.296875" style="10" bestFit="1" customWidth="1"/>
    <col min="6674" max="6674" width="12" style="10" customWidth="1"/>
    <col min="6675" max="6675" width="2.296875" style="10" customWidth="1"/>
    <col min="6676" max="6676" width="2.59765625" style="10" customWidth="1"/>
    <col min="6677" max="6677" width="19" style="10" bestFit="1" customWidth="1"/>
    <col min="6678" max="6678" width="15.59765625" style="10" bestFit="1" customWidth="1"/>
    <col min="6679" max="6679" width="16.59765625" style="10" bestFit="1" customWidth="1"/>
    <col min="6680" max="6680" width="15.09765625" style="10" bestFit="1" customWidth="1"/>
    <col min="6681" max="6682" width="12.69921875" style="10" bestFit="1" customWidth="1"/>
    <col min="6683" max="6683" width="13.8984375" style="10" bestFit="1" customWidth="1"/>
    <col min="6684" max="6687" width="12.69921875" style="10" bestFit="1" customWidth="1"/>
    <col min="6688" max="6690" width="10.8984375" style="10" bestFit="1" customWidth="1"/>
    <col min="6691" max="6692" width="9.09765625" style="10"/>
    <col min="6693" max="6693" width="4" style="10" bestFit="1" customWidth="1"/>
    <col min="6694" max="6912" width="9.09765625" style="10"/>
    <col min="6913" max="6913" width="1.69921875" style="10" customWidth="1"/>
    <col min="6914" max="6914" width="5.8984375" style="10" customWidth="1"/>
    <col min="6915" max="6915" width="4.59765625" style="10" customWidth="1"/>
    <col min="6916" max="6916" width="5" style="10" customWidth="1"/>
    <col min="6917" max="6917" width="10.3984375" style="10" customWidth="1"/>
    <col min="6918" max="6919" width="13.59765625" style="10" bestFit="1" customWidth="1"/>
    <col min="6920" max="6920" width="11" style="10" customWidth="1"/>
    <col min="6921" max="6921" width="12.8984375" style="10" bestFit="1" customWidth="1"/>
    <col min="6922" max="6922" width="12.3984375" style="10" customWidth="1"/>
    <col min="6923" max="6923" width="12.296875" style="10" customWidth="1"/>
    <col min="6924" max="6924" width="10.09765625" style="10" customWidth="1"/>
    <col min="6925" max="6925" width="12.296875" style="10" customWidth="1"/>
    <col min="6926" max="6926" width="12.09765625" style="10" bestFit="1" customWidth="1"/>
    <col min="6927" max="6927" width="13.296875" style="10" customWidth="1"/>
    <col min="6928" max="6928" width="13.3984375" style="10" customWidth="1"/>
    <col min="6929" max="6929" width="12.296875" style="10" bestFit="1" customWidth="1"/>
    <col min="6930" max="6930" width="12" style="10" customWidth="1"/>
    <col min="6931" max="6931" width="2.296875" style="10" customWidth="1"/>
    <col min="6932" max="6932" width="2.59765625" style="10" customWidth="1"/>
    <col min="6933" max="6933" width="19" style="10" bestFit="1" customWidth="1"/>
    <col min="6934" max="6934" width="15.59765625" style="10" bestFit="1" customWidth="1"/>
    <col min="6935" max="6935" width="16.59765625" style="10" bestFit="1" customWidth="1"/>
    <col min="6936" max="6936" width="15.09765625" style="10" bestFit="1" customWidth="1"/>
    <col min="6937" max="6938" width="12.69921875" style="10" bestFit="1" customWidth="1"/>
    <col min="6939" max="6939" width="13.8984375" style="10" bestFit="1" customWidth="1"/>
    <col min="6940" max="6943" width="12.69921875" style="10" bestFit="1" customWidth="1"/>
    <col min="6944" max="6946" width="10.8984375" style="10" bestFit="1" customWidth="1"/>
    <col min="6947" max="6948" width="9.09765625" style="10"/>
    <col min="6949" max="6949" width="4" style="10" bestFit="1" customWidth="1"/>
    <col min="6950" max="7168" width="9.09765625" style="10"/>
    <col min="7169" max="7169" width="1.69921875" style="10" customWidth="1"/>
    <col min="7170" max="7170" width="5.8984375" style="10" customWidth="1"/>
    <col min="7171" max="7171" width="4.59765625" style="10" customWidth="1"/>
    <col min="7172" max="7172" width="5" style="10" customWidth="1"/>
    <col min="7173" max="7173" width="10.3984375" style="10" customWidth="1"/>
    <col min="7174" max="7175" width="13.59765625" style="10" bestFit="1" customWidth="1"/>
    <col min="7176" max="7176" width="11" style="10" customWidth="1"/>
    <col min="7177" max="7177" width="12.8984375" style="10" bestFit="1" customWidth="1"/>
    <col min="7178" max="7178" width="12.3984375" style="10" customWidth="1"/>
    <col min="7179" max="7179" width="12.296875" style="10" customWidth="1"/>
    <col min="7180" max="7180" width="10.09765625" style="10" customWidth="1"/>
    <col min="7181" max="7181" width="12.296875" style="10" customWidth="1"/>
    <col min="7182" max="7182" width="12.09765625" style="10" bestFit="1" customWidth="1"/>
    <col min="7183" max="7183" width="13.296875" style="10" customWidth="1"/>
    <col min="7184" max="7184" width="13.3984375" style="10" customWidth="1"/>
    <col min="7185" max="7185" width="12.296875" style="10" bestFit="1" customWidth="1"/>
    <col min="7186" max="7186" width="12" style="10" customWidth="1"/>
    <col min="7187" max="7187" width="2.296875" style="10" customWidth="1"/>
    <col min="7188" max="7188" width="2.59765625" style="10" customWidth="1"/>
    <col min="7189" max="7189" width="19" style="10" bestFit="1" customWidth="1"/>
    <col min="7190" max="7190" width="15.59765625" style="10" bestFit="1" customWidth="1"/>
    <col min="7191" max="7191" width="16.59765625" style="10" bestFit="1" customWidth="1"/>
    <col min="7192" max="7192" width="15.09765625" style="10" bestFit="1" customWidth="1"/>
    <col min="7193" max="7194" width="12.69921875" style="10" bestFit="1" customWidth="1"/>
    <col min="7195" max="7195" width="13.8984375" style="10" bestFit="1" customWidth="1"/>
    <col min="7196" max="7199" width="12.69921875" style="10" bestFit="1" customWidth="1"/>
    <col min="7200" max="7202" width="10.8984375" style="10" bestFit="1" customWidth="1"/>
    <col min="7203" max="7204" width="9.09765625" style="10"/>
    <col min="7205" max="7205" width="4" style="10" bestFit="1" customWidth="1"/>
    <col min="7206" max="7424" width="9.09765625" style="10"/>
    <col min="7425" max="7425" width="1.69921875" style="10" customWidth="1"/>
    <col min="7426" max="7426" width="5.8984375" style="10" customWidth="1"/>
    <col min="7427" max="7427" width="4.59765625" style="10" customWidth="1"/>
    <col min="7428" max="7428" width="5" style="10" customWidth="1"/>
    <col min="7429" max="7429" width="10.3984375" style="10" customWidth="1"/>
    <col min="7430" max="7431" width="13.59765625" style="10" bestFit="1" customWidth="1"/>
    <col min="7432" max="7432" width="11" style="10" customWidth="1"/>
    <col min="7433" max="7433" width="12.8984375" style="10" bestFit="1" customWidth="1"/>
    <col min="7434" max="7434" width="12.3984375" style="10" customWidth="1"/>
    <col min="7435" max="7435" width="12.296875" style="10" customWidth="1"/>
    <col min="7436" max="7436" width="10.09765625" style="10" customWidth="1"/>
    <col min="7437" max="7437" width="12.296875" style="10" customWidth="1"/>
    <col min="7438" max="7438" width="12.09765625" style="10" bestFit="1" customWidth="1"/>
    <col min="7439" max="7439" width="13.296875" style="10" customWidth="1"/>
    <col min="7440" max="7440" width="13.3984375" style="10" customWidth="1"/>
    <col min="7441" max="7441" width="12.296875" style="10" bestFit="1" customWidth="1"/>
    <col min="7442" max="7442" width="12" style="10" customWidth="1"/>
    <col min="7443" max="7443" width="2.296875" style="10" customWidth="1"/>
    <col min="7444" max="7444" width="2.59765625" style="10" customWidth="1"/>
    <col min="7445" max="7445" width="19" style="10" bestFit="1" customWidth="1"/>
    <col min="7446" max="7446" width="15.59765625" style="10" bestFit="1" customWidth="1"/>
    <col min="7447" max="7447" width="16.59765625" style="10" bestFit="1" customWidth="1"/>
    <col min="7448" max="7448" width="15.09765625" style="10" bestFit="1" customWidth="1"/>
    <col min="7449" max="7450" width="12.69921875" style="10" bestFit="1" customWidth="1"/>
    <col min="7451" max="7451" width="13.8984375" style="10" bestFit="1" customWidth="1"/>
    <col min="7452" max="7455" width="12.69921875" style="10" bestFit="1" customWidth="1"/>
    <col min="7456" max="7458" width="10.8984375" style="10" bestFit="1" customWidth="1"/>
    <col min="7459" max="7460" width="9.09765625" style="10"/>
    <col min="7461" max="7461" width="4" style="10" bestFit="1" customWidth="1"/>
    <col min="7462" max="7680" width="9.09765625" style="10"/>
    <col min="7681" max="7681" width="1.69921875" style="10" customWidth="1"/>
    <col min="7682" max="7682" width="5.8984375" style="10" customWidth="1"/>
    <col min="7683" max="7683" width="4.59765625" style="10" customWidth="1"/>
    <col min="7684" max="7684" width="5" style="10" customWidth="1"/>
    <col min="7685" max="7685" width="10.3984375" style="10" customWidth="1"/>
    <col min="7686" max="7687" width="13.59765625" style="10" bestFit="1" customWidth="1"/>
    <col min="7688" max="7688" width="11" style="10" customWidth="1"/>
    <col min="7689" max="7689" width="12.8984375" style="10" bestFit="1" customWidth="1"/>
    <col min="7690" max="7690" width="12.3984375" style="10" customWidth="1"/>
    <col min="7691" max="7691" width="12.296875" style="10" customWidth="1"/>
    <col min="7692" max="7692" width="10.09765625" style="10" customWidth="1"/>
    <col min="7693" max="7693" width="12.296875" style="10" customWidth="1"/>
    <col min="7694" max="7694" width="12.09765625" style="10" bestFit="1" customWidth="1"/>
    <col min="7695" max="7695" width="13.296875" style="10" customWidth="1"/>
    <col min="7696" max="7696" width="13.3984375" style="10" customWidth="1"/>
    <col min="7697" max="7697" width="12.296875" style="10" bestFit="1" customWidth="1"/>
    <col min="7698" max="7698" width="12" style="10" customWidth="1"/>
    <col min="7699" max="7699" width="2.296875" style="10" customWidth="1"/>
    <col min="7700" max="7700" width="2.59765625" style="10" customWidth="1"/>
    <col min="7701" max="7701" width="19" style="10" bestFit="1" customWidth="1"/>
    <col min="7702" max="7702" width="15.59765625" style="10" bestFit="1" customWidth="1"/>
    <col min="7703" max="7703" width="16.59765625" style="10" bestFit="1" customWidth="1"/>
    <col min="7704" max="7704" width="15.09765625" style="10" bestFit="1" customWidth="1"/>
    <col min="7705" max="7706" width="12.69921875" style="10" bestFit="1" customWidth="1"/>
    <col min="7707" max="7707" width="13.8984375" style="10" bestFit="1" customWidth="1"/>
    <col min="7708" max="7711" width="12.69921875" style="10" bestFit="1" customWidth="1"/>
    <col min="7712" max="7714" width="10.8984375" style="10" bestFit="1" customWidth="1"/>
    <col min="7715" max="7716" width="9.09765625" style="10"/>
    <col min="7717" max="7717" width="4" style="10" bestFit="1" customWidth="1"/>
    <col min="7718" max="7936" width="9.09765625" style="10"/>
    <col min="7937" max="7937" width="1.69921875" style="10" customWidth="1"/>
    <col min="7938" max="7938" width="5.8984375" style="10" customWidth="1"/>
    <col min="7939" max="7939" width="4.59765625" style="10" customWidth="1"/>
    <col min="7940" max="7940" width="5" style="10" customWidth="1"/>
    <col min="7941" max="7941" width="10.3984375" style="10" customWidth="1"/>
    <col min="7942" max="7943" width="13.59765625" style="10" bestFit="1" customWidth="1"/>
    <col min="7944" max="7944" width="11" style="10" customWidth="1"/>
    <col min="7945" max="7945" width="12.8984375" style="10" bestFit="1" customWidth="1"/>
    <col min="7946" max="7946" width="12.3984375" style="10" customWidth="1"/>
    <col min="7947" max="7947" width="12.296875" style="10" customWidth="1"/>
    <col min="7948" max="7948" width="10.09765625" style="10" customWidth="1"/>
    <col min="7949" max="7949" width="12.296875" style="10" customWidth="1"/>
    <col min="7950" max="7950" width="12.09765625" style="10" bestFit="1" customWidth="1"/>
    <col min="7951" max="7951" width="13.296875" style="10" customWidth="1"/>
    <col min="7952" max="7952" width="13.3984375" style="10" customWidth="1"/>
    <col min="7953" max="7953" width="12.296875" style="10" bestFit="1" customWidth="1"/>
    <col min="7954" max="7954" width="12" style="10" customWidth="1"/>
    <col min="7955" max="7955" width="2.296875" style="10" customWidth="1"/>
    <col min="7956" max="7956" width="2.59765625" style="10" customWidth="1"/>
    <col min="7957" max="7957" width="19" style="10" bestFit="1" customWidth="1"/>
    <col min="7958" max="7958" width="15.59765625" style="10" bestFit="1" customWidth="1"/>
    <col min="7959" max="7959" width="16.59765625" style="10" bestFit="1" customWidth="1"/>
    <col min="7960" max="7960" width="15.09765625" style="10" bestFit="1" customWidth="1"/>
    <col min="7961" max="7962" width="12.69921875" style="10" bestFit="1" customWidth="1"/>
    <col min="7963" max="7963" width="13.8984375" style="10" bestFit="1" customWidth="1"/>
    <col min="7964" max="7967" width="12.69921875" style="10" bestFit="1" customWidth="1"/>
    <col min="7968" max="7970" width="10.8984375" style="10" bestFit="1" customWidth="1"/>
    <col min="7971" max="7972" width="9.09765625" style="10"/>
    <col min="7973" max="7973" width="4" style="10" bestFit="1" customWidth="1"/>
    <col min="7974" max="8192" width="9.09765625" style="10"/>
    <col min="8193" max="8193" width="1.69921875" style="10" customWidth="1"/>
    <col min="8194" max="8194" width="5.8984375" style="10" customWidth="1"/>
    <col min="8195" max="8195" width="4.59765625" style="10" customWidth="1"/>
    <col min="8196" max="8196" width="5" style="10" customWidth="1"/>
    <col min="8197" max="8197" width="10.3984375" style="10" customWidth="1"/>
    <col min="8198" max="8199" width="13.59765625" style="10" bestFit="1" customWidth="1"/>
    <col min="8200" max="8200" width="11" style="10" customWidth="1"/>
    <col min="8201" max="8201" width="12.8984375" style="10" bestFit="1" customWidth="1"/>
    <col min="8202" max="8202" width="12.3984375" style="10" customWidth="1"/>
    <col min="8203" max="8203" width="12.296875" style="10" customWidth="1"/>
    <col min="8204" max="8204" width="10.09765625" style="10" customWidth="1"/>
    <col min="8205" max="8205" width="12.296875" style="10" customWidth="1"/>
    <col min="8206" max="8206" width="12.09765625" style="10" bestFit="1" customWidth="1"/>
    <col min="8207" max="8207" width="13.296875" style="10" customWidth="1"/>
    <col min="8208" max="8208" width="13.3984375" style="10" customWidth="1"/>
    <col min="8209" max="8209" width="12.296875" style="10" bestFit="1" customWidth="1"/>
    <col min="8210" max="8210" width="12" style="10" customWidth="1"/>
    <col min="8211" max="8211" width="2.296875" style="10" customWidth="1"/>
    <col min="8212" max="8212" width="2.59765625" style="10" customWidth="1"/>
    <col min="8213" max="8213" width="19" style="10" bestFit="1" customWidth="1"/>
    <col min="8214" max="8214" width="15.59765625" style="10" bestFit="1" customWidth="1"/>
    <col min="8215" max="8215" width="16.59765625" style="10" bestFit="1" customWidth="1"/>
    <col min="8216" max="8216" width="15.09765625" style="10" bestFit="1" customWidth="1"/>
    <col min="8217" max="8218" width="12.69921875" style="10" bestFit="1" customWidth="1"/>
    <col min="8219" max="8219" width="13.8984375" style="10" bestFit="1" customWidth="1"/>
    <col min="8220" max="8223" width="12.69921875" style="10" bestFit="1" customWidth="1"/>
    <col min="8224" max="8226" width="10.8984375" style="10" bestFit="1" customWidth="1"/>
    <col min="8227" max="8228" width="9.09765625" style="10"/>
    <col min="8229" max="8229" width="4" style="10" bestFit="1" customWidth="1"/>
    <col min="8230" max="8448" width="9.09765625" style="10"/>
    <col min="8449" max="8449" width="1.69921875" style="10" customWidth="1"/>
    <col min="8450" max="8450" width="5.8984375" style="10" customWidth="1"/>
    <col min="8451" max="8451" width="4.59765625" style="10" customWidth="1"/>
    <col min="8452" max="8452" width="5" style="10" customWidth="1"/>
    <col min="8453" max="8453" width="10.3984375" style="10" customWidth="1"/>
    <col min="8454" max="8455" width="13.59765625" style="10" bestFit="1" customWidth="1"/>
    <col min="8456" max="8456" width="11" style="10" customWidth="1"/>
    <col min="8457" max="8457" width="12.8984375" style="10" bestFit="1" customWidth="1"/>
    <col min="8458" max="8458" width="12.3984375" style="10" customWidth="1"/>
    <col min="8459" max="8459" width="12.296875" style="10" customWidth="1"/>
    <col min="8460" max="8460" width="10.09765625" style="10" customWidth="1"/>
    <col min="8461" max="8461" width="12.296875" style="10" customWidth="1"/>
    <col min="8462" max="8462" width="12.09765625" style="10" bestFit="1" customWidth="1"/>
    <col min="8463" max="8463" width="13.296875" style="10" customWidth="1"/>
    <col min="8464" max="8464" width="13.3984375" style="10" customWidth="1"/>
    <col min="8465" max="8465" width="12.296875" style="10" bestFit="1" customWidth="1"/>
    <col min="8466" max="8466" width="12" style="10" customWidth="1"/>
    <col min="8467" max="8467" width="2.296875" style="10" customWidth="1"/>
    <col min="8468" max="8468" width="2.59765625" style="10" customWidth="1"/>
    <col min="8469" max="8469" width="19" style="10" bestFit="1" customWidth="1"/>
    <col min="8470" max="8470" width="15.59765625" style="10" bestFit="1" customWidth="1"/>
    <col min="8471" max="8471" width="16.59765625" style="10" bestFit="1" customWidth="1"/>
    <col min="8472" max="8472" width="15.09765625" style="10" bestFit="1" customWidth="1"/>
    <col min="8473" max="8474" width="12.69921875" style="10" bestFit="1" customWidth="1"/>
    <col min="8475" max="8475" width="13.8984375" style="10" bestFit="1" customWidth="1"/>
    <col min="8476" max="8479" width="12.69921875" style="10" bestFit="1" customWidth="1"/>
    <col min="8480" max="8482" width="10.8984375" style="10" bestFit="1" customWidth="1"/>
    <col min="8483" max="8484" width="9.09765625" style="10"/>
    <col min="8485" max="8485" width="4" style="10" bestFit="1" customWidth="1"/>
    <col min="8486" max="8704" width="9.09765625" style="10"/>
    <col min="8705" max="8705" width="1.69921875" style="10" customWidth="1"/>
    <col min="8706" max="8706" width="5.8984375" style="10" customWidth="1"/>
    <col min="8707" max="8707" width="4.59765625" style="10" customWidth="1"/>
    <col min="8708" max="8708" width="5" style="10" customWidth="1"/>
    <col min="8709" max="8709" width="10.3984375" style="10" customWidth="1"/>
    <col min="8710" max="8711" width="13.59765625" style="10" bestFit="1" customWidth="1"/>
    <col min="8712" max="8712" width="11" style="10" customWidth="1"/>
    <col min="8713" max="8713" width="12.8984375" style="10" bestFit="1" customWidth="1"/>
    <col min="8714" max="8714" width="12.3984375" style="10" customWidth="1"/>
    <col min="8715" max="8715" width="12.296875" style="10" customWidth="1"/>
    <col min="8716" max="8716" width="10.09765625" style="10" customWidth="1"/>
    <col min="8717" max="8717" width="12.296875" style="10" customWidth="1"/>
    <col min="8718" max="8718" width="12.09765625" style="10" bestFit="1" customWidth="1"/>
    <col min="8719" max="8719" width="13.296875" style="10" customWidth="1"/>
    <col min="8720" max="8720" width="13.3984375" style="10" customWidth="1"/>
    <col min="8721" max="8721" width="12.296875" style="10" bestFit="1" customWidth="1"/>
    <col min="8722" max="8722" width="12" style="10" customWidth="1"/>
    <col min="8723" max="8723" width="2.296875" style="10" customWidth="1"/>
    <col min="8724" max="8724" width="2.59765625" style="10" customWidth="1"/>
    <col min="8725" max="8725" width="19" style="10" bestFit="1" customWidth="1"/>
    <col min="8726" max="8726" width="15.59765625" style="10" bestFit="1" customWidth="1"/>
    <col min="8727" max="8727" width="16.59765625" style="10" bestFit="1" customWidth="1"/>
    <col min="8728" max="8728" width="15.09765625" style="10" bestFit="1" customWidth="1"/>
    <col min="8729" max="8730" width="12.69921875" style="10" bestFit="1" customWidth="1"/>
    <col min="8731" max="8731" width="13.8984375" style="10" bestFit="1" customWidth="1"/>
    <col min="8732" max="8735" width="12.69921875" style="10" bestFit="1" customWidth="1"/>
    <col min="8736" max="8738" width="10.8984375" style="10" bestFit="1" customWidth="1"/>
    <col min="8739" max="8740" width="9.09765625" style="10"/>
    <col min="8741" max="8741" width="4" style="10" bestFit="1" customWidth="1"/>
    <col min="8742" max="8960" width="9.09765625" style="10"/>
    <col min="8961" max="8961" width="1.69921875" style="10" customWidth="1"/>
    <col min="8962" max="8962" width="5.8984375" style="10" customWidth="1"/>
    <col min="8963" max="8963" width="4.59765625" style="10" customWidth="1"/>
    <col min="8964" max="8964" width="5" style="10" customWidth="1"/>
    <col min="8965" max="8965" width="10.3984375" style="10" customWidth="1"/>
    <col min="8966" max="8967" width="13.59765625" style="10" bestFit="1" customWidth="1"/>
    <col min="8968" max="8968" width="11" style="10" customWidth="1"/>
    <col min="8969" max="8969" width="12.8984375" style="10" bestFit="1" customWidth="1"/>
    <col min="8970" max="8970" width="12.3984375" style="10" customWidth="1"/>
    <col min="8971" max="8971" width="12.296875" style="10" customWidth="1"/>
    <col min="8972" max="8972" width="10.09765625" style="10" customWidth="1"/>
    <col min="8973" max="8973" width="12.296875" style="10" customWidth="1"/>
    <col min="8974" max="8974" width="12.09765625" style="10" bestFit="1" customWidth="1"/>
    <col min="8975" max="8975" width="13.296875" style="10" customWidth="1"/>
    <col min="8976" max="8976" width="13.3984375" style="10" customWidth="1"/>
    <col min="8977" max="8977" width="12.296875" style="10" bestFit="1" customWidth="1"/>
    <col min="8978" max="8978" width="12" style="10" customWidth="1"/>
    <col min="8979" max="8979" width="2.296875" style="10" customWidth="1"/>
    <col min="8980" max="8980" width="2.59765625" style="10" customWidth="1"/>
    <col min="8981" max="8981" width="19" style="10" bestFit="1" customWidth="1"/>
    <col min="8982" max="8982" width="15.59765625" style="10" bestFit="1" customWidth="1"/>
    <col min="8983" max="8983" width="16.59765625" style="10" bestFit="1" customWidth="1"/>
    <col min="8984" max="8984" width="15.09765625" style="10" bestFit="1" customWidth="1"/>
    <col min="8985" max="8986" width="12.69921875" style="10" bestFit="1" customWidth="1"/>
    <col min="8987" max="8987" width="13.8984375" style="10" bestFit="1" customWidth="1"/>
    <col min="8988" max="8991" width="12.69921875" style="10" bestFit="1" customWidth="1"/>
    <col min="8992" max="8994" width="10.8984375" style="10" bestFit="1" customWidth="1"/>
    <col min="8995" max="8996" width="9.09765625" style="10"/>
    <col min="8997" max="8997" width="4" style="10" bestFit="1" customWidth="1"/>
    <col min="8998" max="9216" width="9.09765625" style="10"/>
    <col min="9217" max="9217" width="1.69921875" style="10" customWidth="1"/>
    <col min="9218" max="9218" width="5.8984375" style="10" customWidth="1"/>
    <col min="9219" max="9219" width="4.59765625" style="10" customWidth="1"/>
    <col min="9220" max="9220" width="5" style="10" customWidth="1"/>
    <col min="9221" max="9221" width="10.3984375" style="10" customWidth="1"/>
    <col min="9222" max="9223" width="13.59765625" style="10" bestFit="1" customWidth="1"/>
    <col min="9224" max="9224" width="11" style="10" customWidth="1"/>
    <col min="9225" max="9225" width="12.8984375" style="10" bestFit="1" customWidth="1"/>
    <col min="9226" max="9226" width="12.3984375" style="10" customWidth="1"/>
    <col min="9227" max="9227" width="12.296875" style="10" customWidth="1"/>
    <col min="9228" max="9228" width="10.09765625" style="10" customWidth="1"/>
    <col min="9229" max="9229" width="12.296875" style="10" customWidth="1"/>
    <col min="9230" max="9230" width="12.09765625" style="10" bestFit="1" customWidth="1"/>
    <col min="9231" max="9231" width="13.296875" style="10" customWidth="1"/>
    <col min="9232" max="9232" width="13.3984375" style="10" customWidth="1"/>
    <col min="9233" max="9233" width="12.296875" style="10" bestFit="1" customWidth="1"/>
    <col min="9234" max="9234" width="12" style="10" customWidth="1"/>
    <col min="9235" max="9235" width="2.296875" style="10" customWidth="1"/>
    <col min="9236" max="9236" width="2.59765625" style="10" customWidth="1"/>
    <col min="9237" max="9237" width="19" style="10" bestFit="1" customWidth="1"/>
    <col min="9238" max="9238" width="15.59765625" style="10" bestFit="1" customWidth="1"/>
    <col min="9239" max="9239" width="16.59765625" style="10" bestFit="1" customWidth="1"/>
    <col min="9240" max="9240" width="15.09765625" style="10" bestFit="1" customWidth="1"/>
    <col min="9241" max="9242" width="12.69921875" style="10" bestFit="1" customWidth="1"/>
    <col min="9243" max="9243" width="13.8984375" style="10" bestFit="1" customWidth="1"/>
    <col min="9244" max="9247" width="12.69921875" style="10" bestFit="1" customWidth="1"/>
    <col min="9248" max="9250" width="10.8984375" style="10" bestFit="1" customWidth="1"/>
    <col min="9251" max="9252" width="9.09765625" style="10"/>
    <col min="9253" max="9253" width="4" style="10" bestFit="1" customWidth="1"/>
    <col min="9254" max="9472" width="9.09765625" style="10"/>
    <col min="9473" max="9473" width="1.69921875" style="10" customWidth="1"/>
    <col min="9474" max="9474" width="5.8984375" style="10" customWidth="1"/>
    <col min="9475" max="9475" width="4.59765625" style="10" customWidth="1"/>
    <col min="9476" max="9476" width="5" style="10" customWidth="1"/>
    <col min="9477" max="9477" width="10.3984375" style="10" customWidth="1"/>
    <col min="9478" max="9479" width="13.59765625" style="10" bestFit="1" customWidth="1"/>
    <col min="9480" max="9480" width="11" style="10" customWidth="1"/>
    <col min="9481" max="9481" width="12.8984375" style="10" bestFit="1" customWidth="1"/>
    <col min="9482" max="9482" width="12.3984375" style="10" customWidth="1"/>
    <col min="9483" max="9483" width="12.296875" style="10" customWidth="1"/>
    <col min="9484" max="9484" width="10.09765625" style="10" customWidth="1"/>
    <col min="9485" max="9485" width="12.296875" style="10" customWidth="1"/>
    <col min="9486" max="9486" width="12.09765625" style="10" bestFit="1" customWidth="1"/>
    <col min="9487" max="9487" width="13.296875" style="10" customWidth="1"/>
    <col min="9488" max="9488" width="13.3984375" style="10" customWidth="1"/>
    <col min="9489" max="9489" width="12.296875" style="10" bestFit="1" customWidth="1"/>
    <col min="9490" max="9490" width="12" style="10" customWidth="1"/>
    <col min="9491" max="9491" width="2.296875" style="10" customWidth="1"/>
    <col min="9492" max="9492" width="2.59765625" style="10" customWidth="1"/>
    <col min="9493" max="9493" width="19" style="10" bestFit="1" customWidth="1"/>
    <col min="9494" max="9494" width="15.59765625" style="10" bestFit="1" customWidth="1"/>
    <col min="9495" max="9495" width="16.59765625" style="10" bestFit="1" customWidth="1"/>
    <col min="9496" max="9496" width="15.09765625" style="10" bestFit="1" customWidth="1"/>
    <col min="9497" max="9498" width="12.69921875" style="10" bestFit="1" customWidth="1"/>
    <col min="9499" max="9499" width="13.8984375" style="10" bestFit="1" customWidth="1"/>
    <col min="9500" max="9503" width="12.69921875" style="10" bestFit="1" customWidth="1"/>
    <col min="9504" max="9506" width="10.8984375" style="10" bestFit="1" customWidth="1"/>
    <col min="9507" max="9508" width="9.09765625" style="10"/>
    <col min="9509" max="9509" width="4" style="10" bestFit="1" customWidth="1"/>
    <col min="9510" max="9728" width="9.09765625" style="10"/>
    <col min="9729" max="9729" width="1.69921875" style="10" customWidth="1"/>
    <col min="9730" max="9730" width="5.8984375" style="10" customWidth="1"/>
    <col min="9731" max="9731" width="4.59765625" style="10" customWidth="1"/>
    <col min="9732" max="9732" width="5" style="10" customWidth="1"/>
    <col min="9733" max="9733" width="10.3984375" style="10" customWidth="1"/>
    <col min="9734" max="9735" width="13.59765625" style="10" bestFit="1" customWidth="1"/>
    <col min="9736" max="9736" width="11" style="10" customWidth="1"/>
    <col min="9737" max="9737" width="12.8984375" style="10" bestFit="1" customWidth="1"/>
    <col min="9738" max="9738" width="12.3984375" style="10" customWidth="1"/>
    <col min="9739" max="9739" width="12.296875" style="10" customWidth="1"/>
    <col min="9740" max="9740" width="10.09765625" style="10" customWidth="1"/>
    <col min="9741" max="9741" width="12.296875" style="10" customWidth="1"/>
    <col min="9742" max="9742" width="12.09765625" style="10" bestFit="1" customWidth="1"/>
    <col min="9743" max="9743" width="13.296875" style="10" customWidth="1"/>
    <col min="9744" max="9744" width="13.3984375" style="10" customWidth="1"/>
    <col min="9745" max="9745" width="12.296875" style="10" bestFit="1" customWidth="1"/>
    <col min="9746" max="9746" width="12" style="10" customWidth="1"/>
    <col min="9747" max="9747" width="2.296875" style="10" customWidth="1"/>
    <col min="9748" max="9748" width="2.59765625" style="10" customWidth="1"/>
    <col min="9749" max="9749" width="19" style="10" bestFit="1" customWidth="1"/>
    <col min="9750" max="9750" width="15.59765625" style="10" bestFit="1" customWidth="1"/>
    <col min="9751" max="9751" width="16.59765625" style="10" bestFit="1" customWidth="1"/>
    <col min="9752" max="9752" width="15.09765625" style="10" bestFit="1" customWidth="1"/>
    <col min="9753" max="9754" width="12.69921875" style="10" bestFit="1" customWidth="1"/>
    <col min="9755" max="9755" width="13.8984375" style="10" bestFit="1" customWidth="1"/>
    <col min="9756" max="9759" width="12.69921875" style="10" bestFit="1" customWidth="1"/>
    <col min="9760" max="9762" width="10.8984375" style="10" bestFit="1" customWidth="1"/>
    <col min="9763" max="9764" width="9.09765625" style="10"/>
    <col min="9765" max="9765" width="4" style="10" bestFit="1" customWidth="1"/>
    <col min="9766" max="9984" width="9.09765625" style="10"/>
    <col min="9985" max="9985" width="1.69921875" style="10" customWidth="1"/>
    <col min="9986" max="9986" width="5.8984375" style="10" customWidth="1"/>
    <col min="9987" max="9987" width="4.59765625" style="10" customWidth="1"/>
    <col min="9988" max="9988" width="5" style="10" customWidth="1"/>
    <col min="9989" max="9989" width="10.3984375" style="10" customWidth="1"/>
    <col min="9990" max="9991" width="13.59765625" style="10" bestFit="1" customWidth="1"/>
    <col min="9992" max="9992" width="11" style="10" customWidth="1"/>
    <col min="9993" max="9993" width="12.8984375" style="10" bestFit="1" customWidth="1"/>
    <col min="9994" max="9994" width="12.3984375" style="10" customWidth="1"/>
    <col min="9995" max="9995" width="12.296875" style="10" customWidth="1"/>
    <col min="9996" max="9996" width="10.09765625" style="10" customWidth="1"/>
    <col min="9997" max="9997" width="12.296875" style="10" customWidth="1"/>
    <col min="9998" max="9998" width="12.09765625" style="10" bestFit="1" customWidth="1"/>
    <col min="9999" max="9999" width="13.296875" style="10" customWidth="1"/>
    <col min="10000" max="10000" width="13.3984375" style="10" customWidth="1"/>
    <col min="10001" max="10001" width="12.296875" style="10" bestFit="1" customWidth="1"/>
    <col min="10002" max="10002" width="12" style="10" customWidth="1"/>
    <col min="10003" max="10003" width="2.296875" style="10" customWidth="1"/>
    <col min="10004" max="10004" width="2.59765625" style="10" customWidth="1"/>
    <col min="10005" max="10005" width="19" style="10" bestFit="1" customWidth="1"/>
    <col min="10006" max="10006" width="15.59765625" style="10" bestFit="1" customWidth="1"/>
    <col min="10007" max="10007" width="16.59765625" style="10" bestFit="1" customWidth="1"/>
    <col min="10008" max="10008" width="15.09765625" style="10" bestFit="1" customWidth="1"/>
    <col min="10009" max="10010" width="12.69921875" style="10" bestFit="1" customWidth="1"/>
    <col min="10011" max="10011" width="13.8984375" style="10" bestFit="1" customWidth="1"/>
    <col min="10012" max="10015" width="12.69921875" style="10" bestFit="1" customWidth="1"/>
    <col min="10016" max="10018" width="10.8984375" style="10" bestFit="1" customWidth="1"/>
    <col min="10019" max="10020" width="9.09765625" style="10"/>
    <col min="10021" max="10021" width="4" style="10" bestFit="1" customWidth="1"/>
    <col min="10022" max="10240" width="9.09765625" style="10"/>
    <col min="10241" max="10241" width="1.69921875" style="10" customWidth="1"/>
    <col min="10242" max="10242" width="5.8984375" style="10" customWidth="1"/>
    <col min="10243" max="10243" width="4.59765625" style="10" customWidth="1"/>
    <col min="10244" max="10244" width="5" style="10" customWidth="1"/>
    <col min="10245" max="10245" width="10.3984375" style="10" customWidth="1"/>
    <col min="10246" max="10247" width="13.59765625" style="10" bestFit="1" customWidth="1"/>
    <col min="10248" max="10248" width="11" style="10" customWidth="1"/>
    <col min="10249" max="10249" width="12.8984375" style="10" bestFit="1" customWidth="1"/>
    <col min="10250" max="10250" width="12.3984375" style="10" customWidth="1"/>
    <col min="10251" max="10251" width="12.296875" style="10" customWidth="1"/>
    <col min="10252" max="10252" width="10.09765625" style="10" customWidth="1"/>
    <col min="10253" max="10253" width="12.296875" style="10" customWidth="1"/>
    <col min="10254" max="10254" width="12.09765625" style="10" bestFit="1" customWidth="1"/>
    <col min="10255" max="10255" width="13.296875" style="10" customWidth="1"/>
    <col min="10256" max="10256" width="13.3984375" style="10" customWidth="1"/>
    <col min="10257" max="10257" width="12.296875" style="10" bestFit="1" customWidth="1"/>
    <col min="10258" max="10258" width="12" style="10" customWidth="1"/>
    <col min="10259" max="10259" width="2.296875" style="10" customWidth="1"/>
    <col min="10260" max="10260" width="2.59765625" style="10" customWidth="1"/>
    <col min="10261" max="10261" width="19" style="10" bestFit="1" customWidth="1"/>
    <col min="10262" max="10262" width="15.59765625" style="10" bestFit="1" customWidth="1"/>
    <col min="10263" max="10263" width="16.59765625" style="10" bestFit="1" customWidth="1"/>
    <col min="10264" max="10264" width="15.09765625" style="10" bestFit="1" customWidth="1"/>
    <col min="10265" max="10266" width="12.69921875" style="10" bestFit="1" customWidth="1"/>
    <col min="10267" max="10267" width="13.8984375" style="10" bestFit="1" customWidth="1"/>
    <col min="10268" max="10271" width="12.69921875" style="10" bestFit="1" customWidth="1"/>
    <col min="10272" max="10274" width="10.8984375" style="10" bestFit="1" customWidth="1"/>
    <col min="10275" max="10276" width="9.09765625" style="10"/>
    <col min="10277" max="10277" width="4" style="10" bestFit="1" customWidth="1"/>
    <col min="10278" max="10496" width="9.09765625" style="10"/>
    <col min="10497" max="10497" width="1.69921875" style="10" customWidth="1"/>
    <col min="10498" max="10498" width="5.8984375" style="10" customWidth="1"/>
    <col min="10499" max="10499" width="4.59765625" style="10" customWidth="1"/>
    <col min="10500" max="10500" width="5" style="10" customWidth="1"/>
    <col min="10501" max="10501" width="10.3984375" style="10" customWidth="1"/>
    <col min="10502" max="10503" width="13.59765625" style="10" bestFit="1" customWidth="1"/>
    <col min="10504" max="10504" width="11" style="10" customWidth="1"/>
    <col min="10505" max="10505" width="12.8984375" style="10" bestFit="1" customWidth="1"/>
    <col min="10506" max="10506" width="12.3984375" style="10" customWidth="1"/>
    <col min="10507" max="10507" width="12.296875" style="10" customWidth="1"/>
    <col min="10508" max="10508" width="10.09765625" style="10" customWidth="1"/>
    <col min="10509" max="10509" width="12.296875" style="10" customWidth="1"/>
    <col min="10510" max="10510" width="12.09765625" style="10" bestFit="1" customWidth="1"/>
    <col min="10511" max="10511" width="13.296875" style="10" customWidth="1"/>
    <col min="10512" max="10512" width="13.3984375" style="10" customWidth="1"/>
    <col min="10513" max="10513" width="12.296875" style="10" bestFit="1" customWidth="1"/>
    <col min="10514" max="10514" width="12" style="10" customWidth="1"/>
    <col min="10515" max="10515" width="2.296875" style="10" customWidth="1"/>
    <col min="10516" max="10516" width="2.59765625" style="10" customWidth="1"/>
    <col min="10517" max="10517" width="19" style="10" bestFit="1" customWidth="1"/>
    <col min="10518" max="10518" width="15.59765625" style="10" bestFit="1" customWidth="1"/>
    <col min="10519" max="10519" width="16.59765625" style="10" bestFit="1" customWidth="1"/>
    <col min="10520" max="10520" width="15.09765625" style="10" bestFit="1" customWidth="1"/>
    <col min="10521" max="10522" width="12.69921875" style="10" bestFit="1" customWidth="1"/>
    <col min="10523" max="10523" width="13.8984375" style="10" bestFit="1" customWidth="1"/>
    <col min="10524" max="10527" width="12.69921875" style="10" bestFit="1" customWidth="1"/>
    <col min="10528" max="10530" width="10.8984375" style="10" bestFit="1" customWidth="1"/>
    <col min="10531" max="10532" width="9.09765625" style="10"/>
    <col min="10533" max="10533" width="4" style="10" bestFit="1" customWidth="1"/>
    <col min="10534" max="10752" width="9.09765625" style="10"/>
    <col min="10753" max="10753" width="1.69921875" style="10" customWidth="1"/>
    <col min="10754" max="10754" width="5.8984375" style="10" customWidth="1"/>
    <col min="10755" max="10755" width="4.59765625" style="10" customWidth="1"/>
    <col min="10756" max="10756" width="5" style="10" customWidth="1"/>
    <col min="10757" max="10757" width="10.3984375" style="10" customWidth="1"/>
    <col min="10758" max="10759" width="13.59765625" style="10" bestFit="1" customWidth="1"/>
    <col min="10760" max="10760" width="11" style="10" customWidth="1"/>
    <col min="10761" max="10761" width="12.8984375" style="10" bestFit="1" customWidth="1"/>
    <col min="10762" max="10762" width="12.3984375" style="10" customWidth="1"/>
    <col min="10763" max="10763" width="12.296875" style="10" customWidth="1"/>
    <col min="10764" max="10764" width="10.09765625" style="10" customWidth="1"/>
    <col min="10765" max="10765" width="12.296875" style="10" customWidth="1"/>
    <col min="10766" max="10766" width="12.09765625" style="10" bestFit="1" customWidth="1"/>
    <col min="10767" max="10767" width="13.296875" style="10" customWidth="1"/>
    <col min="10768" max="10768" width="13.3984375" style="10" customWidth="1"/>
    <col min="10769" max="10769" width="12.296875" style="10" bestFit="1" customWidth="1"/>
    <col min="10770" max="10770" width="12" style="10" customWidth="1"/>
    <col min="10771" max="10771" width="2.296875" style="10" customWidth="1"/>
    <col min="10772" max="10772" width="2.59765625" style="10" customWidth="1"/>
    <col min="10773" max="10773" width="19" style="10" bestFit="1" customWidth="1"/>
    <col min="10774" max="10774" width="15.59765625" style="10" bestFit="1" customWidth="1"/>
    <col min="10775" max="10775" width="16.59765625" style="10" bestFit="1" customWidth="1"/>
    <col min="10776" max="10776" width="15.09765625" style="10" bestFit="1" customWidth="1"/>
    <col min="10777" max="10778" width="12.69921875" style="10" bestFit="1" customWidth="1"/>
    <col min="10779" max="10779" width="13.8984375" style="10" bestFit="1" customWidth="1"/>
    <col min="10780" max="10783" width="12.69921875" style="10" bestFit="1" customWidth="1"/>
    <col min="10784" max="10786" width="10.8984375" style="10" bestFit="1" customWidth="1"/>
    <col min="10787" max="10788" width="9.09765625" style="10"/>
    <col min="10789" max="10789" width="4" style="10" bestFit="1" customWidth="1"/>
    <col min="10790" max="11008" width="9.09765625" style="10"/>
    <col min="11009" max="11009" width="1.69921875" style="10" customWidth="1"/>
    <col min="11010" max="11010" width="5.8984375" style="10" customWidth="1"/>
    <col min="11011" max="11011" width="4.59765625" style="10" customWidth="1"/>
    <col min="11012" max="11012" width="5" style="10" customWidth="1"/>
    <col min="11013" max="11013" width="10.3984375" style="10" customWidth="1"/>
    <col min="11014" max="11015" width="13.59765625" style="10" bestFit="1" customWidth="1"/>
    <col min="11016" max="11016" width="11" style="10" customWidth="1"/>
    <col min="11017" max="11017" width="12.8984375" style="10" bestFit="1" customWidth="1"/>
    <col min="11018" max="11018" width="12.3984375" style="10" customWidth="1"/>
    <col min="11019" max="11019" width="12.296875" style="10" customWidth="1"/>
    <col min="11020" max="11020" width="10.09765625" style="10" customWidth="1"/>
    <col min="11021" max="11021" width="12.296875" style="10" customWidth="1"/>
    <col min="11022" max="11022" width="12.09765625" style="10" bestFit="1" customWidth="1"/>
    <col min="11023" max="11023" width="13.296875" style="10" customWidth="1"/>
    <col min="11024" max="11024" width="13.3984375" style="10" customWidth="1"/>
    <col min="11025" max="11025" width="12.296875" style="10" bestFit="1" customWidth="1"/>
    <col min="11026" max="11026" width="12" style="10" customWidth="1"/>
    <col min="11027" max="11027" width="2.296875" style="10" customWidth="1"/>
    <col min="11028" max="11028" width="2.59765625" style="10" customWidth="1"/>
    <col min="11029" max="11029" width="19" style="10" bestFit="1" customWidth="1"/>
    <col min="11030" max="11030" width="15.59765625" style="10" bestFit="1" customWidth="1"/>
    <col min="11031" max="11031" width="16.59765625" style="10" bestFit="1" customWidth="1"/>
    <col min="11032" max="11032" width="15.09765625" style="10" bestFit="1" customWidth="1"/>
    <col min="11033" max="11034" width="12.69921875" style="10" bestFit="1" customWidth="1"/>
    <col min="11035" max="11035" width="13.8984375" style="10" bestFit="1" customWidth="1"/>
    <col min="11036" max="11039" width="12.69921875" style="10" bestFit="1" customWidth="1"/>
    <col min="11040" max="11042" width="10.8984375" style="10" bestFit="1" customWidth="1"/>
    <col min="11043" max="11044" width="9.09765625" style="10"/>
    <col min="11045" max="11045" width="4" style="10" bestFit="1" customWidth="1"/>
    <col min="11046" max="11264" width="9.09765625" style="10"/>
    <col min="11265" max="11265" width="1.69921875" style="10" customWidth="1"/>
    <col min="11266" max="11266" width="5.8984375" style="10" customWidth="1"/>
    <col min="11267" max="11267" width="4.59765625" style="10" customWidth="1"/>
    <col min="11268" max="11268" width="5" style="10" customWidth="1"/>
    <col min="11269" max="11269" width="10.3984375" style="10" customWidth="1"/>
    <col min="11270" max="11271" width="13.59765625" style="10" bestFit="1" customWidth="1"/>
    <col min="11272" max="11272" width="11" style="10" customWidth="1"/>
    <col min="11273" max="11273" width="12.8984375" style="10" bestFit="1" customWidth="1"/>
    <col min="11274" max="11274" width="12.3984375" style="10" customWidth="1"/>
    <col min="11275" max="11275" width="12.296875" style="10" customWidth="1"/>
    <col min="11276" max="11276" width="10.09765625" style="10" customWidth="1"/>
    <col min="11277" max="11277" width="12.296875" style="10" customWidth="1"/>
    <col min="11278" max="11278" width="12.09765625" style="10" bestFit="1" customWidth="1"/>
    <col min="11279" max="11279" width="13.296875" style="10" customWidth="1"/>
    <col min="11280" max="11280" width="13.3984375" style="10" customWidth="1"/>
    <col min="11281" max="11281" width="12.296875" style="10" bestFit="1" customWidth="1"/>
    <col min="11282" max="11282" width="12" style="10" customWidth="1"/>
    <col min="11283" max="11283" width="2.296875" style="10" customWidth="1"/>
    <col min="11284" max="11284" width="2.59765625" style="10" customWidth="1"/>
    <col min="11285" max="11285" width="19" style="10" bestFit="1" customWidth="1"/>
    <col min="11286" max="11286" width="15.59765625" style="10" bestFit="1" customWidth="1"/>
    <col min="11287" max="11287" width="16.59765625" style="10" bestFit="1" customWidth="1"/>
    <col min="11288" max="11288" width="15.09765625" style="10" bestFit="1" customWidth="1"/>
    <col min="11289" max="11290" width="12.69921875" style="10" bestFit="1" customWidth="1"/>
    <col min="11291" max="11291" width="13.8984375" style="10" bestFit="1" customWidth="1"/>
    <col min="11292" max="11295" width="12.69921875" style="10" bestFit="1" customWidth="1"/>
    <col min="11296" max="11298" width="10.8984375" style="10" bestFit="1" customWidth="1"/>
    <col min="11299" max="11300" width="9.09765625" style="10"/>
    <col min="11301" max="11301" width="4" style="10" bestFit="1" customWidth="1"/>
    <col min="11302" max="11520" width="9.09765625" style="10"/>
    <col min="11521" max="11521" width="1.69921875" style="10" customWidth="1"/>
    <col min="11522" max="11522" width="5.8984375" style="10" customWidth="1"/>
    <col min="11523" max="11523" width="4.59765625" style="10" customWidth="1"/>
    <col min="11524" max="11524" width="5" style="10" customWidth="1"/>
    <col min="11525" max="11525" width="10.3984375" style="10" customWidth="1"/>
    <col min="11526" max="11527" width="13.59765625" style="10" bestFit="1" customWidth="1"/>
    <col min="11528" max="11528" width="11" style="10" customWidth="1"/>
    <col min="11529" max="11529" width="12.8984375" style="10" bestFit="1" customWidth="1"/>
    <col min="11530" max="11530" width="12.3984375" style="10" customWidth="1"/>
    <col min="11531" max="11531" width="12.296875" style="10" customWidth="1"/>
    <col min="11532" max="11532" width="10.09765625" style="10" customWidth="1"/>
    <col min="11533" max="11533" width="12.296875" style="10" customWidth="1"/>
    <col min="11534" max="11534" width="12.09765625" style="10" bestFit="1" customWidth="1"/>
    <col min="11535" max="11535" width="13.296875" style="10" customWidth="1"/>
    <col min="11536" max="11536" width="13.3984375" style="10" customWidth="1"/>
    <col min="11537" max="11537" width="12.296875" style="10" bestFit="1" customWidth="1"/>
    <col min="11538" max="11538" width="12" style="10" customWidth="1"/>
    <col min="11539" max="11539" width="2.296875" style="10" customWidth="1"/>
    <col min="11540" max="11540" width="2.59765625" style="10" customWidth="1"/>
    <col min="11541" max="11541" width="19" style="10" bestFit="1" customWidth="1"/>
    <col min="11542" max="11542" width="15.59765625" style="10" bestFit="1" customWidth="1"/>
    <col min="11543" max="11543" width="16.59765625" style="10" bestFit="1" customWidth="1"/>
    <col min="11544" max="11544" width="15.09765625" style="10" bestFit="1" customWidth="1"/>
    <col min="11545" max="11546" width="12.69921875" style="10" bestFit="1" customWidth="1"/>
    <col min="11547" max="11547" width="13.8984375" style="10" bestFit="1" customWidth="1"/>
    <col min="11548" max="11551" width="12.69921875" style="10" bestFit="1" customWidth="1"/>
    <col min="11552" max="11554" width="10.8984375" style="10" bestFit="1" customWidth="1"/>
    <col min="11555" max="11556" width="9.09765625" style="10"/>
    <col min="11557" max="11557" width="4" style="10" bestFit="1" customWidth="1"/>
    <col min="11558" max="11776" width="9.09765625" style="10"/>
    <col min="11777" max="11777" width="1.69921875" style="10" customWidth="1"/>
    <col min="11778" max="11778" width="5.8984375" style="10" customWidth="1"/>
    <col min="11779" max="11779" width="4.59765625" style="10" customWidth="1"/>
    <col min="11780" max="11780" width="5" style="10" customWidth="1"/>
    <col min="11781" max="11781" width="10.3984375" style="10" customWidth="1"/>
    <col min="11782" max="11783" width="13.59765625" style="10" bestFit="1" customWidth="1"/>
    <col min="11784" max="11784" width="11" style="10" customWidth="1"/>
    <col min="11785" max="11785" width="12.8984375" style="10" bestFit="1" customWidth="1"/>
    <col min="11786" max="11786" width="12.3984375" style="10" customWidth="1"/>
    <col min="11787" max="11787" width="12.296875" style="10" customWidth="1"/>
    <col min="11788" max="11788" width="10.09765625" style="10" customWidth="1"/>
    <col min="11789" max="11789" width="12.296875" style="10" customWidth="1"/>
    <col min="11790" max="11790" width="12.09765625" style="10" bestFit="1" customWidth="1"/>
    <col min="11791" max="11791" width="13.296875" style="10" customWidth="1"/>
    <col min="11792" max="11792" width="13.3984375" style="10" customWidth="1"/>
    <col min="11793" max="11793" width="12.296875" style="10" bestFit="1" customWidth="1"/>
    <col min="11794" max="11794" width="12" style="10" customWidth="1"/>
    <col min="11795" max="11795" width="2.296875" style="10" customWidth="1"/>
    <col min="11796" max="11796" width="2.59765625" style="10" customWidth="1"/>
    <col min="11797" max="11797" width="19" style="10" bestFit="1" customWidth="1"/>
    <col min="11798" max="11798" width="15.59765625" style="10" bestFit="1" customWidth="1"/>
    <col min="11799" max="11799" width="16.59765625" style="10" bestFit="1" customWidth="1"/>
    <col min="11800" max="11800" width="15.09765625" style="10" bestFit="1" customWidth="1"/>
    <col min="11801" max="11802" width="12.69921875" style="10" bestFit="1" customWidth="1"/>
    <col min="11803" max="11803" width="13.8984375" style="10" bestFit="1" customWidth="1"/>
    <col min="11804" max="11807" width="12.69921875" style="10" bestFit="1" customWidth="1"/>
    <col min="11808" max="11810" width="10.8984375" style="10" bestFit="1" customWidth="1"/>
    <col min="11811" max="11812" width="9.09765625" style="10"/>
    <col min="11813" max="11813" width="4" style="10" bestFit="1" customWidth="1"/>
    <col min="11814" max="12032" width="9.09765625" style="10"/>
    <col min="12033" max="12033" width="1.69921875" style="10" customWidth="1"/>
    <col min="12034" max="12034" width="5.8984375" style="10" customWidth="1"/>
    <col min="12035" max="12035" width="4.59765625" style="10" customWidth="1"/>
    <col min="12036" max="12036" width="5" style="10" customWidth="1"/>
    <col min="12037" max="12037" width="10.3984375" style="10" customWidth="1"/>
    <col min="12038" max="12039" width="13.59765625" style="10" bestFit="1" customWidth="1"/>
    <col min="12040" max="12040" width="11" style="10" customWidth="1"/>
    <col min="12041" max="12041" width="12.8984375" style="10" bestFit="1" customWidth="1"/>
    <col min="12042" max="12042" width="12.3984375" style="10" customWidth="1"/>
    <col min="12043" max="12043" width="12.296875" style="10" customWidth="1"/>
    <col min="12044" max="12044" width="10.09765625" style="10" customWidth="1"/>
    <col min="12045" max="12045" width="12.296875" style="10" customWidth="1"/>
    <col min="12046" max="12046" width="12.09765625" style="10" bestFit="1" customWidth="1"/>
    <col min="12047" max="12047" width="13.296875" style="10" customWidth="1"/>
    <col min="12048" max="12048" width="13.3984375" style="10" customWidth="1"/>
    <col min="12049" max="12049" width="12.296875" style="10" bestFit="1" customWidth="1"/>
    <col min="12050" max="12050" width="12" style="10" customWidth="1"/>
    <col min="12051" max="12051" width="2.296875" style="10" customWidth="1"/>
    <col min="12052" max="12052" width="2.59765625" style="10" customWidth="1"/>
    <col min="12053" max="12053" width="19" style="10" bestFit="1" customWidth="1"/>
    <col min="12054" max="12054" width="15.59765625" style="10" bestFit="1" customWidth="1"/>
    <col min="12055" max="12055" width="16.59765625" style="10" bestFit="1" customWidth="1"/>
    <col min="12056" max="12056" width="15.09765625" style="10" bestFit="1" customWidth="1"/>
    <col min="12057" max="12058" width="12.69921875" style="10" bestFit="1" customWidth="1"/>
    <col min="12059" max="12059" width="13.8984375" style="10" bestFit="1" customWidth="1"/>
    <col min="12060" max="12063" width="12.69921875" style="10" bestFit="1" customWidth="1"/>
    <col min="12064" max="12066" width="10.8984375" style="10" bestFit="1" customWidth="1"/>
    <col min="12067" max="12068" width="9.09765625" style="10"/>
    <col min="12069" max="12069" width="4" style="10" bestFit="1" customWidth="1"/>
    <col min="12070" max="12288" width="9.09765625" style="10"/>
    <col min="12289" max="12289" width="1.69921875" style="10" customWidth="1"/>
    <col min="12290" max="12290" width="5.8984375" style="10" customWidth="1"/>
    <col min="12291" max="12291" width="4.59765625" style="10" customWidth="1"/>
    <col min="12292" max="12292" width="5" style="10" customWidth="1"/>
    <col min="12293" max="12293" width="10.3984375" style="10" customWidth="1"/>
    <col min="12294" max="12295" width="13.59765625" style="10" bestFit="1" customWidth="1"/>
    <col min="12296" max="12296" width="11" style="10" customWidth="1"/>
    <col min="12297" max="12297" width="12.8984375" style="10" bestFit="1" customWidth="1"/>
    <col min="12298" max="12298" width="12.3984375" style="10" customWidth="1"/>
    <col min="12299" max="12299" width="12.296875" style="10" customWidth="1"/>
    <col min="12300" max="12300" width="10.09765625" style="10" customWidth="1"/>
    <col min="12301" max="12301" width="12.296875" style="10" customWidth="1"/>
    <col min="12302" max="12302" width="12.09765625" style="10" bestFit="1" customWidth="1"/>
    <col min="12303" max="12303" width="13.296875" style="10" customWidth="1"/>
    <col min="12304" max="12304" width="13.3984375" style="10" customWidth="1"/>
    <col min="12305" max="12305" width="12.296875" style="10" bestFit="1" customWidth="1"/>
    <col min="12306" max="12306" width="12" style="10" customWidth="1"/>
    <col min="12307" max="12307" width="2.296875" style="10" customWidth="1"/>
    <col min="12308" max="12308" width="2.59765625" style="10" customWidth="1"/>
    <col min="12309" max="12309" width="19" style="10" bestFit="1" customWidth="1"/>
    <col min="12310" max="12310" width="15.59765625" style="10" bestFit="1" customWidth="1"/>
    <col min="12311" max="12311" width="16.59765625" style="10" bestFit="1" customWidth="1"/>
    <col min="12312" max="12312" width="15.09765625" style="10" bestFit="1" customWidth="1"/>
    <col min="12313" max="12314" width="12.69921875" style="10" bestFit="1" customWidth="1"/>
    <col min="12315" max="12315" width="13.8984375" style="10" bestFit="1" customWidth="1"/>
    <col min="12316" max="12319" width="12.69921875" style="10" bestFit="1" customWidth="1"/>
    <col min="12320" max="12322" width="10.8984375" style="10" bestFit="1" customWidth="1"/>
    <col min="12323" max="12324" width="9.09765625" style="10"/>
    <col min="12325" max="12325" width="4" style="10" bestFit="1" customWidth="1"/>
    <col min="12326" max="12544" width="9.09765625" style="10"/>
    <col min="12545" max="12545" width="1.69921875" style="10" customWidth="1"/>
    <col min="12546" max="12546" width="5.8984375" style="10" customWidth="1"/>
    <col min="12547" max="12547" width="4.59765625" style="10" customWidth="1"/>
    <col min="12548" max="12548" width="5" style="10" customWidth="1"/>
    <col min="12549" max="12549" width="10.3984375" style="10" customWidth="1"/>
    <col min="12550" max="12551" width="13.59765625" style="10" bestFit="1" customWidth="1"/>
    <col min="12552" max="12552" width="11" style="10" customWidth="1"/>
    <col min="12553" max="12553" width="12.8984375" style="10" bestFit="1" customWidth="1"/>
    <col min="12554" max="12554" width="12.3984375" style="10" customWidth="1"/>
    <col min="12555" max="12555" width="12.296875" style="10" customWidth="1"/>
    <col min="12556" max="12556" width="10.09765625" style="10" customWidth="1"/>
    <col min="12557" max="12557" width="12.296875" style="10" customWidth="1"/>
    <col min="12558" max="12558" width="12.09765625" style="10" bestFit="1" customWidth="1"/>
    <col min="12559" max="12559" width="13.296875" style="10" customWidth="1"/>
    <col min="12560" max="12560" width="13.3984375" style="10" customWidth="1"/>
    <col min="12561" max="12561" width="12.296875" style="10" bestFit="1" customWidth="1"/>
    <col min="12562" max="12562" width="12" style="10" customWidth="1"/>
    <col min="12563" max="12563" width="2.296875" style="10" customWidth="1"/>
    <col min="12564" max="12564" width="2.59765625" style="10" customWidth="1"/>
    <col min="12565" max="12565" width="19" style="10" bestFit="1" customWidth="1"/>
    <col min="12566" max="12566" width="15.59765625" style="10" bestFit="1" customWidth="1"/>
    <col min="12567" max="12567" width="16.59765625" style="10" bestFit="1" customWidth="1"/>
    <col min="12568" max="12568" width="15.09765625" style="10" bestFit="1" customWidth="1"/>
    <col min="12569" max="12570" width="12.69921875" style="10" bestFit="1" customWidth="1"/>
    <col min="12571" max="12571" width="13.8984375" style="10" bestFit="1" customWidth="1"/>
    <col min="12572" max="12575" width="12.69921875" style="10" bestFit="1" customWidth="1"/>
    <col min="12576" max="12578" width="10.8984375" style="10" bestFit="1" customWidth="1"/>
    <col min="12579" max="12580" width="9.09765625" style="10"/>
    <col min="12581" max="12581" width="4" style="10" bestFit="1" customWidth="1"/>
    <col min="12582" max="12800" width="9.09765625" style="10"/>
    <col min="12801" max="12801" width="1.69921875" style="10" customWidth="1"/>
    <col min="12802" max="12802" width="5.8984375" style="10" customWidth="1"/>
    <col min="12803" max="12803" width="4.59765625" style="10" customWidth="1"/>
    <col min="12804" max="12804" width="5" style="10" customWidth="1"/>
    <col min="12805" max="12805" width="10.3984375" style="10" customWidth="1"/>
    <col min="12806" max="12807" width="13.59765625" style="10" bestFit="1" customWidth="1"/>
    <col min="12808" max="12808" width="11" style="10" customWidth="1"/>
    <col min="12809" max="12809" width="12.8984375" style="10" bestFit="1" customWidth="1"/>
    <col min="12810" max="12810" width="12.3984375" style="10" customWidth="1"/>
    <col min="12811" max="12811" width="12.296875" style="10" customWidth="1"/>
    <col min="12812" max="12812" width="10.09765625" style="10" customWidth="1"/>
    <col min="12813" max="12813" width="12.296875" style="10" customWidth="1"/>
    <col min="12814" max="12814" width="12.09765625" style="10" bestFit="1" customWidth="1"/>
    <col min="12815" max="12815" width="13.296875" style="10" customWidth="1"/>
    <col min="12816" max="12816" width="13.3984375" style="10" customWidth="1"/>
    <col min="12817" max="12817" width="12.296875" style="10" bestFit="1" customWidth="1"/>
    <col min="12818" max="12818" width="12" style="10" customWidth="1"/>
    <col min="12819" max="12819" width="2.296875" style="10" customWidth="1"/>
    <col min="12820" max="12820" width="2.59765625" style="10" customWidth="1"/>
    <col min="12821" max="12821" width="19" style="10" bestFit="1" customWidth="1"/>
    <col min="12822" max="12822" width="15.59765625" style="10" bestFit="1" customWidth="1"/>
    <col min="12823" max="12823" width="16.59765625" style="10" bestFit="1" customWidth="1"/>
    <col min="12824" max="12824" width="15.09765625" style="10" bestFit="1" customWidth="1"/>
    <col min="12825" max="12826" width="12.69921875" style="10" bestFit="1" customWidth="1"/>
    <col min="12827" max="12827" width="13.8984375" style="10" bestFit="1" customWidth="1"/>
    <col min="12828" max="12831" width="12.69921875" style="10" bestFit="1" customWidth="1"/>
    <col min="12832" max="12834" width="10.8984375" style="10" bestFit="1" customWidth="1"/>
    <col min="12835" max="12836" width="9.09765625" style="10"/>
    <col min="12837" max="12837" width="4" style="10" bestFit="1" customWidth="1"/>
    <col min="12838" max="13056" width="9.09765625" style="10"/>
    <col min="13057" max="13057" width="1.69921875" style="10" customWidth="1"/>
    <col min="13058" max="13058" width="5.8984375" style="10" customWidth="1"/>
    <col min="13059" max="13059" width="4.59765625" style="10" customWidth="1"/>
    <col min="13060" max="13060" width="5" style="10" customWidth="1"/>
    <col min="13061" max="13061" width="10.3984375" style="10" customWidth="1"/>
    <col min="13062" max="13063" width="13.59765625" style="10" bestFit="1" customWidth="1"/>
    <col min="13064" max="13064" width="11" style="10" customWidth="1"/>
    <col min="13065" max="13065" width="12.8984375" style="10" bestFit="1" customWidth="1"/>
    <col min="13066" max="13066" width="12.3984375" style="10" customWidth="1"/>
    <col min="13067" max="13067" width="12.296875" style="10" customWidth="1"/>
    <col min="13068" max="13068" width="10.09765625" style="10" customWidth="1"/>
    <col min="13069" max="13069" width="12.296875" style="10" customWidth="1"/>
    <col min="13070" max="13070" width="12.09765625" style="10" bestFit="1" customWidth="1"/>
    <col min="13071" max="13071" width="13.296875" style="10" customWidth="1"/>
    <col min="13072" max="13072" width="13.3984375" style="10" customWidth="1"/>
    <col min="13073" max="13073" width="12.296875" style="10" bestFit="1" customWidth="1"/>
    <col min="13074" max="13074" width="12" style="10" customWidth="1"/>
    <col min="13075" max="13075" width="2.296875" style="10" customWidth="1"/>
    <col min="13076" max="13076" width="2.59765625" style="10" customWidth="1"/>
    <col min="13077" max="13077" width="19" style="10" bestFit="1" customWidth="1"/>
    <col min="13078" max="13078" width="15.59765625" style="10" bestFit="1" customWidth="1"/>
    <col min="13079" max="13079" width="16.59765625" style="10" bestFit="1" customWidth="1"/>
    <col min="13080" max="13080" width="15.09765625" style="10" bestFit="1" customWidth="1"/>
    <col min="13081" max="13082" width="12.69921875" style="10" bestFit="1" customWidth="1"/>
    <col min="13083" max="13083" width="13.8984375" style="10" bestFit="1" customWidth="1"/>
    <col min="13084" max="13087" width="12.69921875" style="10" bestFit="1" customWidth="1"/>
    <col min="13088" max="13090" width="10.8984375" style="10" bestFit="1" customWidth="1"/>
    <col min="13091" max="13092" width="9.09765625" style="10"/>
    <col min="13093" max="13093" width="4" style="10" bestFit="1" customWidth="1"/>
    <col min="13094" max="13312" width="9.09765625" style="10"/>
    <col min="13313" max="13313" width="1.69921875" style="10" customWidth="1"/>
    <col min="13314" max="13314" width="5.8984375" style="10" customWidth="1"/>
    <col min="13315" max="13315" width="4.59765625" style="10" customWidth="1"/>
    <col min="13316" max="13316" width="5" style="10" customWidth="1"/>
    <col min="13317" max="13317" width="10.3984375" style="10" customWidth="1"/>
    <col min="13318" max="13319" width="13.59765625" style="10" bestFit="1" customWidth="1"/>
    <col min="13320" max="13320" width="11" style="10" customWidth="1"/>
    <col min="13321" max="13321" width="12.8984375" style="10" bestFit="1" customWidth="1"/>
    <col min="13322" max="13322" width="12.3984375" style="10" customWidth="1"/>
    <col min="13323" max="13323" width="12.296875" style="10" customWidth="1"/>
    <col min="13324" max="13324" width="10.09765625" style="10" customWidth="1"/>
    <col min="13325" max="13325" width="12.296875" style="10" customWidth="1"/>
    <col min="13326" max="13326" width="12.09765625" style="10" bestFit="1" customWidth="1"/>
    <col min="13327" max="13327" width="13.296875" style="10" customWidth="1"/>
    <col min="13328" max="13328" width="13.3984375" style="10" customWidth="1"/>
    <col min="13329" max="13329" width="12.296875" style="10" bestFit="1" customWidth="1"/>
    <col min="13330" max="13330" width="12" style="10" customWidth="1"/>
    <col min="13331" max="13331" width="2.296875" style="10" customWidth="1"/>
    <col min="13332" max="13332" width="2.59765625" style="10" customWidth="1"/>
    <col min="13333" max="13333" width="19" style="10" bestFit="1" customWidth="1"/>
    <col min="13334" max="13334" width="15.59765625" style="10" bestFit="1" customWidth="1"/>
    <col min="13335" max="13335" width="16.59765625" style="10" bestFit="1" customWidth="1"/>
    <col min="13336" max="13336" width="15.09765625" style="10" bestFit="1" customWidth="1"/>
    <col min="13337" max="13338" width="12.69921875" style="10" bestFit="1" customWidth="1"/>
    <col min="13339" max="13339" width="13.8984375" style="10" bestFit="1" customWidth="1"/>
    <col min="13340" max="13343" width="12.69921875" style="10" bestFit="1" customWidth="1"/>
    <col min="13344" max="13346" width="10.8984375" style="10" bestFit="1" customWidth="1"/>
    <col min="13347" max="13348" width="9.09765625" style="10"/>
    <col min="13349" max="13349" width="4" style="10" bestFit="1" customWidth="1"/>
    <col min="13350" max="13568" width="9.09765625" style="10"/>
    <col min="13569" max="13569" width="1.69921875" style="10" customWidth="1"/>
    <col min="13570" max="13570" width="5.8984375" style="10" customWidth="1"/>
    <col min="13571" max="13571" width="4.59765625" style="10" customWidth="1"/>
    <col min="13572" max="13572" width="5" style="10" customWidth="1"/>
    <col min="13573" max="13573" width="10.3984375" style="10" customWidth="1"/>
    <col min="13574" max="13575" width="13.59765625" style="10" bestFit="1" customWidth="1"/>
    <col min="13576" max="13576" width="11" style="10" customWidth="1"/>
    <col min="13577" max="13577" width="12.8984375" style="10" bestFit="1" customWidth="1"/>
    <col min="13578" max="13578" width="12.3984375" style="10" customWidth="1"/>
    <col min="13579" max="13579" width="12.296875" style="10" customWidth="1"/>
    <col min="13580" max="13580" width="10.09765625" style="10" customWidth="1"/>
    <col min="13581" max="13581" width="12.296875" style="10" customWidth="1"/>
    <col min="13582" max="13582" width="12.09765625" style="10" bestFit="1" customWidth="1"/>
    <col min="13583" max="13583" width="13.296875" style="10" customWidth="1"/>
    <col min="13584" max="13584" width="13.3984375" style="10" customWidth="1"/>
    <col min="13585" max="13585" width="12.296875" style="10" bestFit="1" customWidth="1"/>
    <col min="13586" max="13586" width="12" style="10" customWidth="1"/>
    <col min="13587" max="13587" width="2.296875" style="10" customWidth="1"/>
    <col min="13588" max="13588" width="2.59765625" style="10" customWidth="1"/>
    <col min="13589" max="13589" width="19" style="10" bestFit="1" customWidth="1"/>
    <col min="13590" max="13590" width="15.59765625" style="10" bestFit="1" customWidth="1"/>
    <col min="13591" max="13591" width="16.59765625" style="10" bestFit="1" customWidth="1"/>
    <col min="13592" max="13592" width="15.09765625" style="10" bestFit="1" customWidth="1"/>
    <col min="13593" max="13594" width="12.69921875" style="10" bestFit="1" customWidth="1"/>
    <col min="13595" max="13595" width="13.8984375" style="10" bestFit="1" customWidth="1"/>
    <col min="13596" max="13599" width="12.69921875" style="10" bestFit="1" customWidth="1"/>
    <col min="13600" max="13602" width="10.8984375" style="10" bestFit="1" customWidth="1"/>
    <col min="13603" max="13604" width="9.09765625" style="10"/>
    <col min="13605" max="13605" width="4" style="10" bestFit="1" customWidth="1"/>
    <col min="13606" max="13824" width="9.09765625" style="10"/>
    <col min="13825" max="13825" width="1.69921875" style="10" customWidth="1"/>
    <col min="13826" max="13826" width="5.8984375" style="10" customWidth="1"/>
    <col min="13827" max="13827" width="4.59765625" style="10" customWidth="1"/>
    <col min="13828" max="13828" width="5" style="10" customWidth="1"/>
    <col min="13829" max="13829" width="10.3984375" style="10" customWidth="1"/>
    <col min="13830" max="13831" width="13.59765625" style="10" bestFit="1" customWidth="1"/>
    <col min="13832" max="13832" width="11" style="10" customWidth="1"/>
    <col min="13833" max="13833" width="12.8984375" style="10" bestFit="1" customWidth="1"/>
    <col min="13834" max="13834" width="12.3984375" style="10" customWidth="1"/>
    <col min="13835" max="13835" width="12.296875" style="10" customWidth="1"/>
    <col min="13836" max="13836" width="10.09765625" style="10" customWidth="1"/>
    <col min="13837" max="13837" width="12.296875" style="10" customWidth="1"/>
    <col min="13838" max="13838" width="12.09765625" style="10" bestFit="1" customWidth="1"/>
    <col min="13839" max="13839" width="13.296875" style="10" customWidth="1"/>
    <col min="13840" max="13840" width="13.3984375" style="10" customWidth="1"/>
    <col min="13841" max="13841" width="12.296875" style="10" bestFit="1" customWidth="1"/>
    <col min="13842" max="13842" width="12" style="10" customWidth="1"/>
    <col min="13843" max="13843" width="2.296875" style="10" customWidth="1"/>
    <col min="13844" max="13844" width="2.59765625" style="10" customWidth="1"/>
    <col min="13845" max="13845" width="19" style="10" bestFit="1" customWidth="1"/>
    <col min="13846" max="13846" width="15.59765625" style="10" bestFit="1" customWidth="1"/>
    <col min="13847" max="13847" width="16.59765625" style="10" bestFit="1" customWidth="1"/>
    <col min="13848" max="13848" width="15.09765625" style="10" bestFit="1" customWidth="1"/>
    <col min="13849" max="13850" width="12.69921875" style="10" bestFit="1" customWidth="1"/>
    <col min="13851" max="13851" width="13.8984375" style="10" bestFit="1" customWidth="1"/>
    <col min="13852" max="13855" width="12.69921875" style="10" bestFit="1" customWidth="1"/>
    <col min="13856" max="13858" width="10.8984375" style="10" bestFit="1" customWidth="1"/>
    <col min="13859" max="13860" width="9.09765625" style="10"/>
    <col min="13861" max="13861" width="4" style="10" bestFit="1" customWidth="1"/>
    <col min="13862" max="14080" width="9.09765625" style="10"/>
    <col min="14081" max="14081" width="1.69921875" style="10" customWidth="1"/>
    <col min="14082" max="14082" width="5.8984375" style="10" customWidth="1"/>
    <col min="14083" max="14083" width="4.59765625" style="10" customWidth="1"/>
    <col min="14084" max="14084" width="5" style="10" customWidth="1"/>
    <col min="14085" max="14085" width="10.3984375" style="10" customWidth="1"/>
    <col min="14086" max="14087" width="13.59765625" style="10" bestFit="1" customWidth="1"/>
    <col min="14088" max="14088" width="11" style="10" customWidth="1"/>
    <col min="14089" max="14089" width="12.8984375" style="10" bestFit="1" customWidth="1"/>
    <col min="14090" max="14090" width="12.3984375" style="10" customWidth="1"/>
    <col min="14091" max="14091" width="12.296875" style="10" customWidth="1"/>
    <col min="14092" max="14092" width="10.09765625" style="10" customWidth="1"/>
    <col min="14093" max="14093" width="12.296875" style="10" customWidth="1"/>
    <col min="14094" max="14094" width="12.09765625" style="10" bestFit="1" customWidth="1"/>
    <col min="14095" max="14095" width="13.296875" style="10" customWidth="1"/>
    <col min="14096" max="14096" width="13.3984375" style="10" customWidth="1"/>
    <col min="14097" max="14097" width="12.296875" style="10" bestFit="1" customWidth="1"/>
    <col min="14098" max="14098" width="12" style="10" customWidth="1"/>
    <col min="14099" max="14099" width="2.296875" style="10" customWidth="1"/>
    <col min="14100" max="14100" width="2.59765625" style="10" customWidth="1"/>
    <col min="14101" max="14101" width="19" style="10" bestFit="1" customWidth="1"/>
    <col min="14102" max="14102" width="15.59765625" style="10" bestFit="1" customWidth="1"/>
    <col min="14103" max="14103" width="16.59765625" style="10" bestFit="1" customWidth="1"/>
    <col min="14104" max="14104" width="15.09765625" style="10" bestFit="1" customWidth="1"/>
    <col min="14105" max="14106" width="12.69921875" style="10" bestFit="1" customWidth="1"/>
    <col min="14107" max="14107" width="13.8984375" style="10" bestFit="1" customWidth="1"/>
    <col min="14108" max="14111" width="12.69921875" style="10" bestFit="1" customWidth="1"/>
    <col min="14112" max="14114" width="10.8984375" style="10" bestFit="1" customWidth="1"/>
    <col min="14115" max="14116" width="9.09765625" style="10"/>
    <col min="14117" max="14117" width="4" style="10" bestFit="1" customWidth="1"/>
    <col min="14118" max="14336" width="9.09765625" style="10"/>
    <col min="14337" max="14337" width="1.69921875" style="10" customWidth="1"/>
    <col min="14338" max="14338" width="5.8984375" style="10" customWidth="1"/>
    <col min="14339" max="14339" width="4.59765625" style="10" customWidth="1"/>
    <col min="14340" max="14340" width="5" style="10" customWidth="1"/>
    <col min="14341" max="14341" width="10.3984375" style="10" customWidth="1"/>
    <col min="14342" max="14343" width="13.59765625" style="10" bestFit="1" customWidth="1"/>
    <col min="14344" max="14344" width="11" style="10" customWidth="1"/>
    <col min="14345" max="14345" width="12.8984375" style="10" bestFit="1" customWidth="1"/>
    <col min="14346" max="14346" width="12.3984375" style="10" customWidth="1"/>
    <col min="14347" max="14347" width="12.296875" style="10" customWidth="1"/>
    <col min="14348" max="14348" width="10.09765625" style="10" customWidth="1"/>
    <col min="14349" max="14349" width="12.296875" style="10" customWidth="1"/>
    <col min="14350" max="14350" width="12.09765625" style="10" bestFit="1" customWidth="1"/>
    <col min="14351" max="14351" width="13.296875" style="10" customWidth="1"/>
    <col min="14352" max="14352" width="13.3984375" style="10" customWidth="1"/>
    <col min="14353" max="14353" width="12.296875" style="10" bestFit="1" customWidth="1"/>
    <col min="14354" max="14354" width="12" style="10" customWidth="1"/>
    <col min="14355" max="14355" width="2.296875" style="10" customWidth="1"/>
    <col min="14356" max="14356" width="2.59765625" style="10" customWidth="1"/>
    <col min="14357" max="14357" width="19" style="10" bestFit="1" customWidth="1"/>
    <col min="14358" max="14358" width="15.59765625" style="10" bestFit="1" customWidth="1"/>
    <col min="14359" max="14359" width="16.59765625" style="10" bestFit="1" customWidth="1"/>
    <col min="14360" max="14360" width="15.09765625" style="10" bestFit="1" customWidth="1"/>
    <col min="14361" max="14362" width="12.69921875" style="10" bestFit="1" customWidth="1"/>
    <col min="14363" max="14363" width="13.8984375" style="10" bestFit="1" customWidth="1"/>
    <col min="14364" max="14367" width="12.69921875" style="10" bestFit="1" customWidth="1"/>
    <col min="14368" max="14370" width="10.8984375" style="10" bestFit="1" customWidth="1"/>
    <col min="14371" max="14372" width="9.09765625" style="10"/>
    <col min="14373" max="14373" width="4" style="10" bestFit="1" customWidth="1"/>
    <col min="14374" max="14592" width="9.09765625" style="10"/>
    <col min="14593" max="14593" width="1.69921875" style="10" customWidth="1"/>
    <col min="14594" max="14594" width="5.8984375" style="10" customWidth="1"/>
    <col min="14595" max="14595" width="4.59765625" style="10" customWidth="1"/>
    <col min="14596" max="14596" width="5" style="10" customWidth="1"/>
    <col min="14597" max="14597" width="10.3984375" style="10" customWidth="1"/>
    <col min="14598" max="14599" width="13.59765625" style="10" bestFit="1" customWidth="1"/>
    <col min="14600" max="14600" width="11" style="10" customWidth="1"/>
    <col min="14601" max="14601" width="12.8984375" style="10" bestFit="1" customWidth="1"/>
    <col min="14602" max="14602" width="12.3984375" style="10" customWidth="1"/>
    <col min="14603" max="14603" width="12.296875" style="10" customWidth="1"/>
    <col min="14604" max="14604" width="10.09765625" style="10" customWidth="1"/>
    <col min="14605" max="14605" width="12.296875" style="10" customWidth="1"/>
    <col min="14606" max="14606" width="12.09765625" style="10" bestFit="1" customWidth="1"/>
    <col min="14607" max="14607" width="13.296875" style="10" customWidth="1"/>
    <col min="14608" max="14608" width="13.3984375" style="10" customWidth="1"/>
    <col min="14609" max="14609" width="12.296875" style="10" bestFit="1" customWidth="1"/>
    <col min="14610" max="14610" width="12" style="10" customWidth="1"/>
    <col min="14611" max="14611" width="2.296875" style="10" customWidth="1"/>
    <col min="14612" max="14612" width="2.59765625" style="10" customWidth="1"/>
    <col min="14613" max="14613" width="19" style="10" bestFit="1" customWidth="1"/>
    <col min="14614" max="14614" width="15.59765625" style="10" bestFit="1" customWidth="1"/>
    <col min="14615" max="14615" width="16.59765625" style="10" bestFit="1" customWidth="1"/>
    <col min="14616" max="14616" width="15.09765625" style="10" bestFit="1" customWidth="1"/>
    <col min="14617" max="14618" width="12.69921875" style="10" bestFit="1" customWidth="1"/>
    <col min="14619" max="14619" width="13.8984375" style="10" bestFit="1" customWidth="1"/>
    <col min="14620" max="14623" width="12.69921875" style="10" bestFit="1" customWidth="1"/>
    <col min="14624" max="14626" width="10.8984375" style="10" bestFit="1" customWidth="1"/>
    <col min="14627" max="14628" width="9.09765625" style="10"/>
    <col min="14629" max="14629" width="4" style="10" bestFit="1" customWidth="1"/>
    <col min="14630" max="14848" width="9.09765625" style="10"/>
    <col min="14849" max="14849" width="1.69921875" style="10" customWidth="1"/>
    <col min="14850" max="14850" width="5.8984375" style="10" customWidth="1"/>
    <col min="14851" max="14851" width="4.59765625" style="10" customWidth="1"/>
    <col min="14852" max="14852" width="5" style="10" customWidth="1"/>
    <col min="14853" max="14853" width="10.3984375" style="10" customWidth="1"/>
    <col min="14854" max="14855" width="13.59765625" style="10" bestFit="1" customWidth="1"/>
    <col min="14856" max="14856" width="11" style="10" customWidth="1"/>
    <col min="14857" max="14857" width="12.8984375" style="10" bestFit="1" customWidth="1"/>
    <col min="14858" max="14858" width="12.3984375" style="10" customWidth="1"/>
    <col min="14859" max="14859" width="12.296875" style="10" customWidth="1"/>
    <col min="14860" max="14860" width="10.09765625" style="10" customWidth="1"/>
    <col min="14861" max="14861" width="12.296875" style="10" customWidth="1"/>
    <col min="14862" max="14862" width="12.09765625" style="10" bestFit="1" customWidth="1"/>
    <col min="14863" max="14863" width="13.296875" style="10" customWidth="1"/>
    <col min="14864" max="14864" width="13.3984375" style="10" customWidth="1"/>
    <col min="14865" max="14865" width="12.296875" style="10" bestFit="1" customWidth="1"/>
    <col min="14866" max="14866" width="12" style="10" customWidth="1"/>
    <col min="14867" max="14867" width="2.296875" style="10" customWidth="1"/>
    <col min="14868" max="14868" width="2.59765625" style="10" customWidth="1"/>
    <col min="14869" max="14869" width="19" style="10" bestFit="1" customWidth="1"/>
    <col min="14870" max="14870" width="15.59765625" style="10" bestFit="1" customWidth="1"/>
    <col min="14871" max="14871" width="16.59765625" style="10" bestFit="1" customWidth="1"/>
    <col min="14872" max="14872" width="15.09765625" style="10" bestFit="1" customWidth="1"/>
    <col min="14873" max="14874" width="12.69921875" style="10" bestFit="1" customWidth="1"/>
    <col min="14875" max="14875" width="13.8984375" style="10" bestFit="1" customWidth="1"/>
    <col min="14876" max="14879" width="12.69921875" style="10" bestFit="1" customWidth="1"/>
    <col min="14880" max="14882" width="10.8984375" style="10" bestFit="1" customWidth="1"/>
    <col min="14883" max="14884" width="9.09765625" style="10"/>
    <col min="14885" max="14885" width="4" style="10" bestFit="1" customWidth="1"/>
    <col min="14886" max="15104" width="9.09765625" style="10"/>
    <col min="15105" max="15105" width="1.69921875" style="10" customWidth="1"/>
    <col min="15106" max="15106" width="5.8984375" style="10" customWidth="1"/>
    <col min="15107" max="15107" width="4.59765625" style="10" customWidth="1"/>
    <col min="15108" max="15108" width="5" style="10" customWidth="1"/>
    <col min="15109" max="15109" width="10.3984375" style="10" customWidth="1"/>
    <col min="15110" max="15111" width="13.59765625" style="10" bestFit="1" customWidth="1"/>
    <col min="15112" max="15112" width="11" style="10" customWidth="1"/>
    <col min="15113" max="15113" width="12.8984375" style="10" bestFit="1" customWidth="1"/>
    <col min="15114" max="15114" width="12.3984375" style="10" customWidth="1"/>
    <col min="15115" max="15115" width="12.296875" style="10" customWidth="1"/>
    <col min="15116" max="15116" width="10.09765625" style="10" customWidth="1"/>
    <col min="15117" max="15117" width="12.296875" style="10" customWidth="1"/>
    <col min="15118" max="15118" width="12.09765625" style="10" bestFit="1" customWidth="1"/>
    <col min="15119" max="15119" width="13.296875" style="10" customWidth="1"/>
    <col min="15120" max="15120" width="13.3984375" style="10" customWidth="1"/>
    <col min="15121" max="15121" width="12.296875" style="10" bestFit="1" customWidth="1"/>
    <col min="15122" max="15122" width="12" style="10" customWidth="1"/>
    <col min="15123" max="15123" width="2.296875" style="10" customWidth="1"/>
    <col min="15124" max="15124" width="2.59765625" style="10" customWidth="1"/>
    <col min="15125" max="15125" width="19" style="10" bestFit="1" customWidth="1"/>
    <col min="15126" max="15126" width="15.59765625" style="10" bestFit="1" customWidth="1"/>
    <col min="15127" max="15127" width="16.59765625" style="10" bestFit="1" customWidth="1"/>
    <col min="15128" max="15128" width="15.09765625" style="10" bestFit="1" customWidth="1"/>
    <col min="15129" max="15130" width="12.69921875" style="10" bestFit="1" customWidth="1"/>
    <col min="15131" max="15131" width="13.8984375" style="10" bestFit="1" customWidth="1"/>
    <col min="15132" max="15135" width="12.69921875" style="10" bestFit="1" customWidth="1"/>
    <col min="15136" max="15138" width="10.8984375" style="10" bestFit="1" customWidth="1"/>
    <col min="15139" max="15140" width="9.09765625" style="10"/>
    <col min="15141" max="15141" width="4" style="10" bestFit="1" customWidth="1"/>
    <col min="15142" max="15360" width="9.09765625" style="10"/>
    <col min="15361" max="15361" width="1.69921875" style="10" customWidth="1"/>
    <col min="15362" max="15362" width="5.8984375" style="10" customWidth="1"/>
    <col min="15363" max="15363" width="4.59765625" style="10" customWidth="1"/>
    <col min="15364" max="15364" width="5" style="10" customWidth="1"/>
    <col min="15365" max="15365" width="10.3984375" style="10" customWidth="1"/>
    <col min="15366" max="15367" width="13.59765625" style="10" bestFit="1" customWidth="1"/>
    <col min="15368" max="15368" width="11" style="10" customWidth="1"/>
    <col min="15369" max="15369" width="12.8984375" style="10" bestFit="1" customWidth="1"/>
    <col min="15370" max="15370" width="12.3984375" style="10" customWidth="1"/>
    <col min="15371" max="15371" width="12.296875" style="10" customWidth="1"/>
    <col min="15372" max="15372" width="10.09765625" style="10" customWidth="1"/>
    <col min="15373" max="15373" width="12.296875" style="10" customWidth="1"/>
    <col min="15374" max="15374" width="12.09765625" style="10" bestFit="1" customWidth="1"/>
    <col min="15375" max="15375" width="13.296875" style="10" customWidth="1"/>
    <col min="15376" max="15376" width="13.3984375" style="10" customWidth="1"/>
    <col min="15377" max="15377" width="12.296875" style="10" bestFit="1" customWidth="1"/>
    <col min="15378" max="15378" width="12" style="10" customWidth="1"/>
    <col min="15379" max="15379" width="2.296875" style="10" customWidth="1"/>
    <col min="15380" max="15380" width="2.59765625" style="10" customWidth="1"/>
    <col min="15381" max="15381" width="19" style="10" bestFit="1" customWidth="1"/>
    <col min="15382" max="15382" width="15.59765625" style="10" bestFit="1" customWidth="1"/>
    <col min="15383" max="15383" width="16.59765625" style="10" bestFit="1" customWidth="1"/>
    <col min="15384" max="15384" width="15.09765625" style="10" bestFit="1" customWidth="1"/>
    <col min="15385" max="15386" width="12.69921875" style="10" bestFit="1" customWidth="1"/>
    <col min="15387" max="15387" width="13.8984375" style="10" bestFit="1" customWidth="1"/>
    <col min="15388" max="15391" width="12.69921875" style="10" bestFit="1" customWidth="1"/>
    <col min="15392" max="15394" width="10.8984375" style="10" bestFit="1" customWidth="1"/>
    <col min="15395" max="15396" width="9.09765625" style="10"/>
    <col min="15397" max="15397" width="4" style="10" bestFit="1" customWidth="1"/>
    <col min="15398" max="15616" width="9.09765625" style="10"/>
    <col min="15617" max="15617" width="1.69921875" style="10" customWidth="1"/>
    <col min="15618" max="15618" width="5.8984375" style="10" customWidth="1"/>
    <col min="15619" max="15619" width="4.59765625" style="10" customWidth="1"/>
    <col min="15620" max="15620" width="5" style="10" customWidth="1"/>
    <col min="15621" max="15621" width="10.3984375" style="10" customWidth="1"/>
    <col min="15622" max="15623" width="13.59765625" style="10" bestFit="1" customWidth="1"/>
    <col min="15624" max="15624" width="11" style="10" customWidth="1"/>
    <col min="15625" max="15625" width="12.8984375" style="10" bestFit="1" customWidth="1"/>
    <col min="15626" max="15626" width="12.3984375" style="10" customWidth="1"/>
    <col min="15627" max="15627" width="12.296875" style="10" customWidth="1"/>
    <col min="15628" max="15628" width="10.09765625" style="10" customWidth="1"/>
    <col min="15629" max="15629" width="12.296875" style="10" customWidth="1"/>
    <col min="15630" max="15630" width="12.09765625" style="10" bestFit="1" customWidth="1"/>
    <col min="15631" max="15631" width="13.296875" style="10" customWidth="1"/>
    <col min="15632" max="15632" width="13.3984375" style="10" customWidth="1"/>
    <col min="15633" max="15633" width="12.296875" style="10" bestFit="1" customWidth="1"/>
    <col min="15634" max="15634" width="12" style="10" customWidth="1"/>
    <col min="15635" max="15635" width="2.296875" style="10" customWidth="1"/>
    <col min="15636" max="15636" width="2.59765625" style="10" customWidth="1"/>
    <col min="15637" max="15637" width="19" style="10" bestFit="1" customWidth="1"/>
    <col min="15638" max="15638" width="15.59765625" style="10" bestFit="1" customWidth="1"/>
    <col min="15639" max="15639" width="16.59765625" style="10" bestFit="1" customWidth="1"/>
    <col min="15640" max="15640" width="15.09765625" style="10" bestFit="1" customWidth="1"/>
    <col min="15641" max="15642" width="12.69921875" style="10" bestFit="1" customWidth="1"/>
    <col min="15643" max="15643" width="13.8984375" style="10" bestFit="1" customWidth="1"/>
    <col min="15644" max="15647" width="12.69921875" style="10" bestFit="1" customWidth="1"/>
    <col min="15648" max="15650" width="10.8984375" style="10" bestFit="1" customWidth="1"/>
    <col min="15651" max="15652" width="9.09765625" style="10"/>
    <col min="15653" max="15653" width="4" style="10" bestFit="1" customWidth="1"/>
    <col min="15654" max="15872" width="9.09765625" style="10"/>
    <col min="15873" max="15873" width="1.69921875" style="10" customWidth="1"/>
    <col min="15874" max="15874" width="5.8984375" style="10" customWidth="1"/>
    <col min="15875" max="15875" width="4.59765625" style="10" customWidth="1"/>
    <col min="15876" max="15876" width="5" style="10" customWidth="1"/>
    <col min="15877" max="15877" width="10.3984375" style="10" customWidth="1"/>
    <col min="15878" max="15879" width="13.59765625" style="10" bestFit="1" customWidth="1"/>
    <col min="15880" max="15880" width="11" style="10" customWidth="1"/>
    <col min="15881" max="15881" width="12.8984375" style="10" bestFit="1" customWidth="1"/>
    <col min="15882" max="15882" width="12.3984375" style="10" customWidth="1"/>
    <col min="15883" max="15883" width="12.296875" style="10" customWidth="1"/>
    <col min="15884" max="15884" width="10.09765625" style="10" customWidth="1"/>
    <col min="15885" max="15885" width="12.296875" style="10" customWidth="1"/>
    <col min="15886" max="15886" width="12.09765625" style="10" bestFit="1" customWidth="1"/>
    <col min="15887" max="15887" width="13.296875" style="10" customWidth="1"/>
    <col min="15888" max="15888" width="13.3984375" style="10" customWidth="1"/>
    <col min="15889" max="15889" width="12.296875" style="10" bestFit="1" customWidth="1"/>
    <col min="15890" max="15890" width="12" style="10" customWidth="1"/>
    <col min="15891" max="15891" width="2.296875" style="10" customWidth="1"/>
    <col min="15892" max="15892" width="2.59765625" style="10" customWidth="1"/>
    <col min="15893" max="15893" width="19" style="10" bestFit="1" customWidth="1"/>
    <col min="15894" max="15894" width="15.59765625" style="10" bestFit="1" customWidth="1"/>
    <col min="15895" max="15895" width="16.59765625" style="10" bestFit="1" customWidth="1"/>
    <col min="15896" max="15896" width="15.09765625" style="10" bestFit="1" customWidth="1"/>
    <col min="15897" max="15898" width="12.69921875" style="10" bestFit="1" customWidth="1"/>
    <col min="15899" max="15899" width="13.8984375" style="10" bestFit="1" customWidth="1"/>
    <col min="15900" max="15903" width="12.69921875" style="10" bestFit="1" customWidth="1"/>
    <col min="15904" max="15906" width="10.8984375" style="10" bestFit="1" customWidth="1"/>
    <col min="15907" max="15908" width="9.09765625" style="10"/>
    <col min="15909" max="15909" width="4" style="10" bestFit="1" customWidth="1"/>
    <col min="15910" max="16128" width="9.09765625" style="10"/>
    <col min="16129" max="16129" width="1.69921875" style="10" customWidth="1"/>
    <col min="16130" max="16130" width="5.8984375" style="10" customWidth="1"/>
    <col min="16131" max="16131" width="4.59765625" style="10" customWidth="1"/>
    <col min="16132" max="16132" width="5" style="10" customWidth="1"/>
    <col min="16133" max="16133" width="10.3984375" style="10" customWidth="1"/>
    <col min="16134" max="16135" width="13.59765625" style="10" bestFit="1" customWidth="1"/>
    <col min="16136" max="16136" width="11" style="10" customWidth="1"/>
    <col min="16137" max="16137" width="12.8984375" style="10" bestFit="1" customWidth="1"/>
    <col min="16138" max="16138" width="12.3984375" style="10" customWidth="1"/>
    <col min="16139" max="16139" width="12.296875" style="10" customWidth="1"/>
    <col min="16140" max="16140" width="10.09765625" style="10" customWidth="1"/>
    <col min="16141" max="16141" width="12.296875" style="10" customWidth="1"/>
    <col min="16142" max="16142" width="12.09765625" style="10" bestFit="1" customWidth="1"/>
    <col min="16143" max="16143" width="13.296875" style="10" customWidth="1"/>
    <col min="16144" max="16144" width="13.3984375" style="10" customWidth="1"/>
    <col min="16145" max="16145" width="12.296875" style="10" bestFit="1" customWidth="1"/>
    <col min="16146" max="16146" width="12" style="10" customWidth="1"/>
    <col min="16147" max="16147" width="2.296875" style="10" customWidth="1"/>
    <col min="16148" max="16148" width="2.59765625" style="10" customWidth="1"/>
    <col min="16149" max="16149" width="19" style="10" bestFit="1" customWidth="1"/>
    <col min="16150" max="16150" width="15.59765625" style="10" bestFit="1" customWidth="1"/>
    <col min="16151" max="16151" width="16.59765625" style="10" bestFit="1" customWidth="1"/>
    <col min="16152" max="16152" width="15.09765625" style="10" bestFit="1" customWidth="1"/>
    <col min="16153" max="16154" width="12.69921875" style="10" bestFit="1" customWidth="1"/>
    <col min="16155" max="16155" width="13.8984375" style="10" bestFit="1" customWidth="1"/>
    <col min="16156" max="16159" width="12.69921875" style="10" bestFit="1" customWidth="1"/>
    <col min="16160" max="16162" width="10.8984375" style="10" bestFit="1" customWidth="1"/>
    <col min="16163" max="16164" width="9.09765625" style="10"/>
    <col min="16165" max="16165" width="4" style="10" bestFit="1" customWidth="1"/>
    <col min="16166" max="16384" width="9.09765625" style="10"/>
  </cols>
  <sheetData>
    <row r="1" spans="1:39" s="194" customFormat="1">
      <c r="B1" s="195" t="s">
        <v>3</v>
      </c>
      <c r="C1" s="196">
        <v>19.3</v>
      </c>
      <c r="D1" s="195" t="s">
        <v>322</v>
      </c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8"/>
      <c r="P1" s="198"/>
      <c r="Q1" s="198"/>
      <c r="R1" s="198"/>
      <c r="S1" s="4"/>
      <c r="U1" s="298"/>
      <c r="V1" s="298"/>
      <c r="W1" s="298"/>
      <c r="X1" s="298"/>
    </row>
    <row r="2" spans="1:39" s="4" customFormat="1">
      <c r="B2" s="194" t="s">
        <v>53</v>
      </c>
      <c r="C2" s="196">
        <v>19.3</v>
      </c>
      <c r="D2" s="6" t="s">
        <v>58</v>
      </c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200"/>
      <c r="P2" s="200"/>
      <c r="Q2" s="200"/>
      <c r="R2" s="200"/>
      <c r="U2" s="299" t="s">
        <v>24</v>
      </c>
      <c r="V2" s="299" t="s">
        <v>39</v>
      </c>
      <c r="W2" s="299" t="s">
        <v>171</v>
      </c>
      <c r="X2" s="299" t="s">
        <v>172</v>
      </c>
      <c r="Y2" s="4" t="s">
        <v>152</v>
      </c>
      <c r="Z2" s="4" t="s">
        <v>44</v>
      </c>
      <c r="AA2" s="4" t="s">
        <v>173</v>
      </c>
      <c r="AB2" s="4" t="s">
        <v>174</v>
      </c>
      <c r="AC2" s="4" t="s">
        <v>175</v>
      </c>
      <c r="AD2" s="4" t="s">
        <v>176</v>
      </c>
      <c r="AE2" s="4" t="s">
        <v>161</v>
      </c>
    </row>
    <row r="3" spans="1:39" s="4" customFormat="1">
      <c r="B3" s="194"/>
      <c r="C3" s="196"/>
      <c r="D3" s="6" t="s">
        <v>323</v>
      </c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200"/>
      <c r="P3" s="200"/>
      <c r="Q3" s="200"/>
      <c r="R3" s="200"/>
      <c r="U3" s="300">
        <f>SUM(H15:H35)</f>
        <v>1203.44254</v>
      </c>
      <c r="V3" s="300">
        <f t="shared" ref="V3:AE3" si="0">SUM(I15:I35)</f>
        <v>8185.0914400000001</v>
      </c>
      <c r="W3" s="300">
        <f t="shared" si="0"/>
        <v>236353.96349000002</v>
      </c>
      <c r="X3" s="300">
        <f t="shared" si="0"/>
        <v>178814.89843999999</v>
      </c>
      <c r="Y3" s="201">
        <f t="shared" si="0"/>
        <v>27285.395999999997</v>
      </c>
      <c r="Z3" s="201">
        <f t="shared" si="0"/>
        <v>57091.116699999999</v>
      </c>
      <c r="AA3" s="201">
        <f t="shared" si="0"/>
        <v>165385.23191999999</v>
      </c>
      <c r="AB3" s="201">
        <f t="shared" si="0"/>
        <v>96715.947579999993</v>
      </c>
      <c r="AC3" s="201">
        <f t="shared" si="0"/>
        <v>106078.77584999999</v>
      </c>
      <c r="AD3" s="201">
        <f t="shared" si="0"/>
        <v>28270.786169999999</v>
      </c>
      <c r="AE3" s="201">
        <f t="shared" si="0"/>
        <v>4342.4863800000003</v>
      </c>
    </row>
    <row r="4" spans="1:39" s="4" customFormat="1" ht="4.5" customHeight="1">
      <c r="A4" s="202"/>
      <c r="B4" s="203"/>
      <c r="C4" s="204"/>
      <c r="D4" s="205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06"/>
      <c r="P4" s="206"/>
      <c r="Q4" s="206"/>
      <c r="R4" s="207" t="s">
        <v>169</v>
      </c>
      <c r="U4" s="301">
        <f t="shared" ref="U4:AE4" si="1">SUM(H49:H67)</f>
        <v>975.09829999999999</v>
      </c>
      <c r="V4" s="301">
        <f t="shared" si="1"/>
        <v>3077.1512000000002</v>
      </c>
      <c r="W4" s="301">
        <f t="shared" si="1"/>
        <v>175297.77296</v>
      </c>
      <c r="X4" s="301">
        <f t="shared" si="1"/>
        <v>164677.73747000005</v>
      </c>
      <c r="Y4" s="208">
        <f t="shared" si="1"/>
        <v>14145.133189999999</v>
      </c>
      <c r="Z4" s="208">
        <f t="shared" si="1"/>
        <v>46034.898390000009</v>
      </c>
      <c r="AA4" s="208">
        <f t="shared" si="1"/>
        <v>135082.37254000001</v>
      </c>
      <c r="AB4" s="208">
        <f t="shared" si="1"/>
        <v>86668.277559999988</v>
      </c>
      <c r="AC4" s="208">
        <f t="shared" si="1"/>
        <v>84127.032299999992</v>
      </c>
      <c r="AD4" s="208">
        <f t="shared" si="1"/>
        <v>26561.537880000003</v>
      </c>
      <c r="AE4" s="208">
        <f t="shared" si="1"/>
        <v>3046.7219999999998</v>
      </c>
    </row>
    <row r="5" spans="1:39" ht="2.25" customHeight="1">
      <c r="O5" s="210"/>
      <c r="P5" s="210"/>
      <c r="Q5" s="210"/>
      <c r="R5" s="210"/>
      <c r="S5" s="13"/>
      <c r="U5" s="302">
        <f t="shared" ref="U5:AE5" si="2">SUM(H68:H102)</f>
        <v>209.13396999999998</v>
      </c>
      <c r="V5" s="302">
        <f t="shared" si="2"/>
        <v>2317.74476</v>
      </c>
      <c r="W5" s="302">
        <f t="shared" si="2"/>
        <v>155143.29082999998</v>
      </c>
      <c r="X5" s="302">
        <f t="shared" si="2"/>
        <v>242231.41169000004</v>
      </c>
      <c r="Y5" s="211">
        <f t="shared" si="2"/>
        <v>10110.948</v>
      </c>
      <c r="Z5" s="211">
        <f t="shared" si="2"/>
        <v>59503.534139999989</v>
      </c>
      <c r="AA5" s="211">
        <f t="shared" si="2"/>
        <v>143625.25755000001</v>
      </c>
      <c r="AB5" s="211">
        <f t="shared" si="2"/>
        <v>72175.791809999995</v>
      </c>
      <c r="AC5" s="211">
        <f t="shared" si="2"/>
        <v>89093.548880000017</v>
      </c>
      <c r="AD5" s="211">
        <f t="shared" si="2"/>
        <v>30840.38192</v>
      </c>
      <c r="AE5" s="211">
        <f t="shared" si="2"/>
        <v>89.033000000000001</v>
      </c>
    </row>
    <row r="6" spans="1:39">
      <c r="A6" s="53"/>
      <c r="B6" s="54"/>
      <c r="C6" s="54"/>
      <c r="D6" s="55"/>
      <c r="E6" s="391" t="s">
        <v>33</v>
      </c>
      <c r="F6" s="392"/>
      <c r="G6" s="392"/>
      <c r="H6" s="392"/>
      <c r="I6" s="392"/>
      <c r="J6" s="392"/>
      <c r="K6" s="392"/>
      <c r="L6" s="393"/>
      <c r="M6" s="394" t="s">
        <v>34</v>
      </c>
      <c r="N6" s="395"/>
      <c r="O6" s="395"/>
      <c r="P6" s="395"/>
      <c r="Q6" s="395"/>
      <c r="R6" s="395"/>
      <c r="S6" s="13"/>
      <c r="U6" s="303">
        <f t="shared" ref="U6:AE6" si="3">SUM(H103:H108)</f>
        <v>0</v>
      </c>
      <c r="V6" s="303">
        <f t="shared" si="3"/>
        <v>652.75259000000005</v>
      </c>
      <c r="W6" s="303">
        <f t="shared" si="3"/>
        <v>57756.480220000005</v>
      </c>
      <c r="X6" s="303">
        <f t="shared" si="3"/>
        <v>62004.944000000003</v>
      </c>
      <c r="Y6" s="212">
        <f t="shared" si="3"/>
        <v>21972.701410000001</v>
      </c>
      <c r="Z6" s="212">
        <f t="shared" si="3"/>
        <v>4692.1352499999994</v>
      </c>
      <c r="AA6" s="212">
        <f t="shared" si="3"/>
        <v>36491.03542</v>
      </c>
      <c r="AB6" s="212">
        <f t="shared" si="3"/>
        <v>21449.570349999998</v>
      </c>
      <c r="AC6" s="212">
        <f t="shared" si="3"/>
        <v>18357.879730000001</v>
      </c>
      <c r="AD6" s="212">
        <f t="shared" si="3"/>
        <v>9494.2621099999997</v>
      </c>
      <c r="AE6" s="212">
        <f t="shared" si="3"/>
        <v>1367.9960000000001</v>
      </c>
    </row>
    <row r="7" spans="1:39">
      <c r="A7" s="213"/>
      <c r="B7" s="213"/>
      <c r="C7" s="213"/>
      <c r="D7" s="214"/>
      <c r="E7" s="396" t="s">
        <v>25</v>
      </c>
      <c r="F7" s="397"/>
      <c r="G7" s="397"/>
      <c r="H7" s="397"/>
      <c r="I7" s="397"/>
      <c r="J7" s="397"/>
      <c r="K7" s="397"/>
      <c r="L7" s="398"/>
      <c r="M7" s="399" t="s">
        <v>35</v>
      </c>
      <c r="N7" s="400"/>
      <c r="O7" s="400"/>
      <c r="P7" s="400"/>
      <c r="Q7" s="400"/>
      <c r="R7" s="400"/>
      <c r="S7" s="13"/>
      <c r="U7" s="303">
        <f>SUM(U3:U6)</f>
        <v>2387.67481</v>
      </c>
      <c r="V7" s="303">
        <f t="shared" ref="V7:AE7" si="4">SUM(V3:V6)</f>
        <v>14232.73999</v>
      </c>
      <c r="W7" s="303">
        <f t="shared" si="4"/>
        <v>624551.50750000007</v>
      </c>
      <c r="X7" s="303">
        <f t="shared" si="4"/>
        <v>647728.99160000018</v>
      </c>
      <c r="Y7" s="212">
        <f t="shared" si="4"/>
        <v>73514.178599999985</v>
      </c>
      <c r="Z7" s="212">
        <f t="shared" si="4"/>
        <v>167321.68448</v>
      </c>
      <c r="AA7" s="212">
        <f t="shared" si="4"/>
        <v>480583.89743000001</v>
      </c>
      <c r="AB7" s="212">
        <f t="shared" si="4"/>
        <v>277009.58730000001</v>
      </c>
      <c r="AC7" s="212">
        <f t="shared" si="4"/>
        <v>297657.23676</v>
      </c>
      <c r="AD7" s="212">
        <f t="shared" si="4"/>
        <v>95166.968080000006</v>
      </c>
      <c r="AE7" s="212">
        <f t="shared" si="4"/>
        <v>8846.2373800000005</v>
      </c>
    </row>
    <row r="8" spans="1:39">
      <c r="A8" s="369" t="s">
        <v>251</v>
      </c>
      <c r="B8" s="369"/>
      <c r="C8" s="369"/>
      <c r="D8" s="370"/>
      <c r="E8" s="215"/>
      <c r="F8" s="216"/>
      <c r="G8" s="50"/>
      <c r="H8" s="50"/>
      <c r="I8" s="50"/>
      <c r="J8" s="52" t="s">
        <v>30</v>
      </c>
      <c r="K8" s="52" t="s">
        <v>30</v>
      </c>
      <c r="L8" s="51"/>
      <c r="M8" s="52" t="s">
        <v>34</v>
      </c>
      <c r="N8" s="50" t="s">
        <v>34</v>
      </c>
      <c r="O8" s="50" t="s">
        <v>34</v>
      </c>
      <c r="P8" s="52" t="s">
        <v>34</v>
      </c>
      <c r="Q8" s="50" t="s">
        <v>34</v>
      </c>
      <c r="R8" s="79"/>
      <c r="S8" s="29"/>
      <c r="U8" s="304"/>
    </row>
    <row r="9" spans="1:39">
      <c r="A9" s="369" t="s">
        <v>252</v>
      </c>
      <c r="B9" s="369"/>
      <c r="C9" s="369"/>
      <c r="D9" s="370"/>
      <c r="E9" s="217" t="s">
        <v>22</v>
      </c>
      <c r="F9" s="217" t="s">
        <v>38</v>
      </c>
      <c r="G9" s="50" t="s">
        <v>23</v>
      </c>
      <c r="H9" s="50" t="s">
        <v>24</v>
      </c>
      <c r="I9" s="50" t="s">
        <v>39</v>
      </c>
      <c r="J9" s="79" t="s">
        <v>171</v>
      </c>
      <c r="K9" s="217" t="s">
        <v>172</v>
      </c>
      <c r="L9" s="52" t="s">
        <v>152</v>
      </c>
      <c r="M9" s="52" t="s">
        <v>44</v>
      </c>
      <c r="N9" s="50" t="s">
        <v>173</v>
      </c>
      <c r="O9" s="50" t="s">
        <v>174</v>
      </c>
      <c r="P9" s="52" t="s">
        <v>175</v>
      </c>
      <c r="Q9" s="50" t="s">
        <v>176</v>
      </c>
      <c r="R9" s="52" t="s">
        <v>161</v>
      </c>
      <c r="S9" s="29"/>
    </row>
    <row r="10" spans="1:39">
      <c r="A10" s="213"/>
      <c r="B10" s="213"/>
      <c r="C10" s="213"/>
      <c r="D10" s="214"/>
      <c r="E10" s="217" t="s">
        <v>37</v>
      </c>
      <c r="F10" s="217" t="s">
        <v>177</v>
      </c>
      <c r="G10" s="50" t="s">
        <v>27</v>
      </c>
      <c r="H10" s="50" t="s">
        <v>178</v>
      </c>
      <c r="I10" s="50" t="s">
        <v>28</v>
      </c>
      <c r="J10" s="79" t="s">
        <v>179</v>
      </c>
      <c r="K10" s="50" t="s">
        <v>180</v>
      </c>
      <c r="L10" s="52" t="s">
        <v>153</v>
      </c>
      <c r="M10" s="52" t="s">
        <v>36</v>
      </c>
      <c r="N10" s="52" t="s">
        <v>181</v>
      </c>
      <c r="O10" s="52" t="s">
        <v>181</v>
      </c>
      <c r="P10" s="52" t="s">
        <v>181</v>
      </c>
      <c r="Q10" s="52" t="s">
        <v>181</v>
      </c>
      <c r="R10" s="52" t="s">
        <v>181</v>
      </c>
      <c r="S10" s="29"/>
    </row>
    <row r="11" spans="1:39">
      <c r="A11" s="56"/>
      <c r="B11" s="56"/>
      <c r="C11" s="56"/>
      <c r="D11" s="57"/>
      <c r="E11" s="218" t="s">
        <v>41</v>
      </c>
      <c r="F11" s="218" t="s">
        <v>182</v>
      </c>
      <c r="G11" s="219"/>
      <c r="H11" s="219" t="s">
        <v>183</v>
      </c>
      <c r="I11" s="219"/>
      <c r="J11" s="219" t="s">
        <v>31</v>
      </c>
      <c r="K11" s="219" t="s">
        <v>31</v>
      </c>
      <c r="L11" s="78"/>
      <c r="M11" s="78" t="s">
        <v>184</v>
      </c>
      <c r="N11" s="78" t="s">
        <v>185</v>
      </c>
      <c r="O11" s="78" t="s">
        <v>186</v>
      </c>
      <c r="P11" s="78" t="s">
        <v>187</v>
      </c>
      <c r="Q11" s="78" t="s">
        <v>188</v>
      </c>
      <c r="R11" s="78" t="s">
        <v>189</v>
      </c>
      <c r="S11" s="13"/>
    </row>
    <row r="12" spans="1:39" ht="3" customHeight="1">
      <c r="A12" s="381" t="s">
        <v>43</v>
      </c>
      <c r="B12" s="381"/>
      <c r="C12" s="381"/>
      <c r="D12" s="382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1"/>
      <c r="S12" s="13"/>
    </row>
    <row r="13" spans="1:39" ht="19.5" customHeight="1">
      <c r="A13" s="222" t="s">
        <v>45</v>
      </c>
      <c r="B13" s="223"/>
      <c r="C13" s="223"/>
      <c r="D13" s="224"/>
      <c r="E13" s="225">
        <v>906315.41486299993</v>
      </c>
      <c r="F13" s="225">
        <v>11369.157770000002</v>
      </c>
      <c r="G13" s="225">
        <v>15484.19269</v>
      </c>
      <c r="H13" s="225">
        <v>2387.67481</v>
      </c>
      <c r="I13" s="225">
        <v>14421.834989999999</v>
      </c>
      <c r="J13" s="225">
        <v>642822.05550000013</v>
      </c>
      <c r="K13" s="225">
        <v>658586.39538999996</v>
      </c>
      <c r="L13" s="225">
        <v>74856.608599999992</v>
      </c>
      <c r="M13" s="225">
        <v>174189.25948000001</v>
      </c>
      <c r="N13" s="225">
        <v>491958.98143000004</v>
      </c>
      <c r="O13" s="225">
        <v>285015.08463000006</v>
      </c>
      <c r="P13" s="225">
        <v>308257.55825999996</v>
      </c>
      <c r="Q13" s="225">
        <v>97091.468079999991</v>
      </c>
      <c r="R13" s="226">
        <v>16335.71336</v>
      </c>
      <c r="S13" s="13"/>
      <c r="U13" s="302" t="e">
        <f>SUM(U15+#REF!+U68+U103)</f>
        <v>#REF!</v>
      </c>
      <c r="V13" s="302" t="e">
        <f>SUM(V15+#REF!+V68+V103)</f>
        <v>#REF!</v>
      </c>
      <c r="W13" s="302" t="e">
        <f>SUM(W15+#REF!+W68+W103)</f>
        <v>#REF!</v>
      </c>
      <c r="X13" s="302" t="e">
        <f>SUM(X15+#REF!+X68+X103)</f>
        <v>#REF!</v>
      </c>
      <c r="Y13" s="211" t="e">
        <f>SUM(Y15+#REF!+Y68+Y103)</f>
        <v>#REF!</v>
      </c>
      <c r="Z13" s="211" t="e">
        <f>SUM(Z15+#REF!+Z68+Z103)</f>
        <v>#REF!</v>
      </c>
      <c r="AA13" s="211" t="e">
        <f>SUM(AA15+#REF!+AA68+AA103)</f>
        <v>#REF!</v>
      </c>
      <c r="AB13" s="211" t="e">
        <f>SUM(AB15+#REF!+AB68+AB103)</f>
        <v>#REF!</v>
      </c>
      <c r="AC13" s="211" t="e">
        <f>SUM(AC15+#REF!+AC68+AC103)</f>
        <v>#REF!</v>
      </c>
      <c r="AD13" s="211" t="e">
        <f>SUM(AD15+#REF!+AD68+AD103)</f>
        <v>#REF!</v>
      </c>
      <c r="AE13" s="211" t="e">
        <f>SUM(AE15+#REF!+AE68+AE103)</f>
        <v>#REF!</v>
      </c>
      <c r="AF13" s="211" t="e">
        <f>SUM(AF15+#REF!+AF68+AF103)</f>
        <v>#REF!</v>
      </c>
      <c r="AG13" s="211" t="e">
        <f>SUM(AG15+#REF!+AG68+AG103)</f>
        <v>#REF!</v>
      </c>
      <c r="AH13" s="211" t="e">
        <f>SUM(AH15+#REF!+AH68+AH103)</f>
        <v>#REF!</v>
      </c>
      <c r="AI13" s="211" t="e">
        <f>SUM(AI15+#REF!+AI68+AI103)</f>
        <v>#REF!</v>
      </c>
    </row>
    <row r="14" spans="1:39" ht="19.5" customHeight="1">
      <c r="A14" s="68" t="s">
        <v>192</v>
      </c>
      <c r="B14" s="223"/>
      <c r="C14" s="223"/>
      <c r="D14" s="224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6"/>
      <c r="S14" s="13"/>
    </row>
    <row r="15" spans="1:39" ht="19.5" customHeight="1">
      <c r="A15" s="222"/>
      <c r="B15" s="227" t="s">
        <v>253</v>
      </c>
      <c r="C15" s="223"/>
      <c r="D15" s="224"/>
      <c r="E15" s="129">
        <v>18734.737530000002</v>
      </c>
      <c r="F15" s="129">
        <v>527.13419999999996</v>
      </c>
      <c r="G15" s="129">
        <v>787.74936000000002</v>
      </c>
      <c r="H15" s="228" t="s">
        <v>98</v>
      </c>
      <c r="I15" s="129">
        <v>94.06</v>
      </c>
      <c r="J15" s="129">
        <v>8170.1459999999997</v>
      </c>
      <c r="K15" s="129">
        <v>15360.966</v>
      </c>
      <c r="L15" s="142" t="s">
        <v>98</v>
      </c>
      <c r="M15" s="129">
        <v>1110.751</v>
      </c>
      <c r="N15" s="129">
        <v>9998.3814999999995</v>
      </c>
      <c r="O15" s="129">
        <v>5607.2113300000001</v>
      </c>
      <c r="P15" s="129">
        <v>5159.92</v>
      </c>
      <c r="Q15" s="129">
        <v>802</v>
      </c>
      <c r="R15" s="131">
        <v>20</v>
      </c>
      <c r="S15" s="13"/>
      <c r="U15" s="302">
        <f>SUM(E15:E35)</f>
        <v>304331.75395000004</v>
      </c>
      <c r="V15" s="302">
        <f>SUM(F15:F35)</f>
        <v>5085.4231</v>
      </c>
      <c r="W15" s="302">
        <f>SUM(G15:G35)</f>
        <v>6751.4049299999997</v>
      </c>
      <c r="X15" s="302">
        <f>SUM(H16:H35)</f>
        <v>1203.44254</v>
      </c>
      <c r="Y15" s="211">
        <f t="shared" ref="Y15:AJ15" si="5">SUM(I15:I35)</f>
        <v>8185.0914400000001</v>
      </c>
      <c r="Z15" s="211">
        <f t="shared" si="5"/>
        <v>236353.96349000002</v>
      </c>
      <c r="AA15" s="211">
        <f t="shared" si="5"/>
        <v>178814.89843999999</v>
      </c>
      <c r="AB15" s="211">
        <f t="shared" si="5"/>
        <v>27285.395999999997</v>
      </c>
      <c r="AC15" s="211">
        <f t="shared" si="5"/>
        <v>57091.116699999999</v>
      </c>
      <c r="AD15" s="211">
        <f t="shared" si="5"/>
        <v>165385.23191999999</v>
      </c>
      <c r="AE15" s="211">
        <f t="shared" si="5"/>
        <v>96715.947579999993</v>
      </c>
      <c r="AF15" s="211">
        <f t="shared" si="5"/>
        <v>106078.77584999999</v>
      </c>
      <c r="AG15" s="211">
        <f t="shared" si="5"/>
        <v>28270.786169999999</v>
      </c>
      <c r="AH15" s="211">
        <f t="shared" si="5"/>
        <v>4342.4863800000003</v>
      </c>
      <c r="AI15" s="211">
        <f t="shared" si="5"/>
        <v>0</v>
      </c>
      <c r="AJ15" s="211">
        <f t="shared" si="5"/>
        <v>0</v>
      </c>
      <c r="AK15" s="211" t="e">
        <f>SUM(#REF!)</f>
        <v>#REF!</v>
      </c>
      <c r="AL15" s="211">
        <f>SUM(U15:U35)</f>
        <v>304331.75395000004</v>
      </c>
      <c r="AM15" s="211">
        <f>SUM(V15:V35)</f>
        <v>5085.4231</v>
      </c>
    </row>
    <row r="16" spans="1:39" ht="19.5" customHeight="1">
      <c r="A16" s="222"/>
      <c r="B16" s="227" t="s">
        <v>254</v>
      </c>
      <c r="C16" s="223"/>
      <c r="D16" s="224"/>
      <c r="E16" s="129">
        <v>14323.550790000001</v>
      </c>
      <c r="F16" s="129">
        <v>27.274999999999999</v>
      </c>
      <c r="G16" s="129">
        <v>393.75059999999996</v>
      </c>
      <c r="H16" s="228" t="s">
        <v>98</v>
      </c>
      <c r="I16" s="129">
        <v>158.405</v>
      </c>
      <c r="J16" s="129">
        <v>6809.8779999999997</v>
      </c>
      <c r="K16" s="129">
        <v>13968</v>
      </c>
      <c r="L16" s="142" t="s">
        <v>98</v>
      </c>
      <c r="M16" s="129">
        <v>7989.1940000000004</v>
      </c>
      <c r="N16" s="129">
        <v>9575.0830000000005</v>
      </c>
      <c r="O16" s="129">
        <v>3756.7711000000004</v>
      </c>
      <c r="P16" s="129">
        <v>10062.663909999999</v>
      </c>
      <c r="Q16" s="129">
        <v>1195</v>
      </c>
      <c r="R16" s="142" t="s">
        <v>98</v>
      </c>
      <c r="S16" s="13"/>
    </row>
    <row r="17" spans="1:19" ht="19.5" customHeight="1">
      <c r="A17" s="68"/>
      <c r="B17" s="227" t="s">
        <v>255</v>
      </c>
      <c r="C17" s="227"/>
      <c r="D17" s="229"/>
      <c r="E17" s="129">
        <v>22808.259310000001</v>
      </c>
      <c r="F17" s="129">
        <v>516.59659999999997</v>
      </c>
      <c r="G17" s="129">
        <v>473.97477000000003</v>
      </c>
      <c r="H17" s="228" t="s">
        <v>98</v>
      </c>
      <c r="I17" s="129">
        <v>92.21</v>
      </c>
      <c r="J17" s="129">
        <v>7494.16</v>
      </c>
      <c r="K17" s="129">
        <v>9651.6695600000003</v>
      </c>
      <c r="L17" s="142" t="s">
        <v>98</v>
      </c>
      <c r="M17" s="129">
        <v>597.79899999999998</v>
      </c>
      <c r="N17" s="129">
        <v>10133.742</v>
      </c>
      <c r="O17" s="129">
        <v>6220.5795900000003</v>
      </c>
      <c r="P17" s="129">
        <v>4839.6916500000007</v>
      </c>
      <c r="Q17" s="129">
        <v>1055.98</v>
      </c>
      <c r="R17" s="131">
        <v>20</v>
      </c>
      <c r="S17" s="13"/>
    </row>
    <row r="18" spans="1:19" ht="19.5" customHeight="1">
      <c r="A18" s="68"/>
      <c r="B18" s="227" t="s">
        <v>256</v>
      </c>
      <c r="C18" s="227"/>
      <c r="D18" s="229"/>
      <c r="E18" s="129">
        <v>18119.967229999998</v>
      </c>
      <c r="F18" s="129">
        <v>454.31700000000001</v>
      </c>
      <c r="G18" s="129">
        <v>296.51445000000001</v>
      </c>
      <c r="H18" s="228" t="s">
        <v>98</v>
      </c>
      <c r="I18" s="129">
        <v>278.72300000000001</v>
      </c>
      <c r="J18" s="129">
        <v>6178.835</v>
      </c>
      <c r="K18" s="129">
        <v>18303.186000000002</v>
      </c>
      <c r="L18" s="142" t="s">
        <v>98</v>
      </c>
      <c r="M18" s="129">
        <v>995.10299999999995</v>
      </c>
      <c r="N18" s="129">
        <v>9251.9539999999997</v>
      </c>
      <c r="O18" s="129">
        <v>4997.7172399999999</v>
      </c>
      <c r="P18" s="129">
        <v>2248.4946299999997</v>
      </c>
      <c r="Q18" s="129">
        <v>1074.2639199999999</v>
      </c>
      <c r="R18" s="131">
        <v>742.21500000000003</v>
      </c>
      <c r="S18" s="13"/>
    </row>
    <row r="19" spans="1:19" ht="19.5" customHeight="1">
      <c r="A19" s="68"/>
      <c r="B19" s="227" t="s">
        <v>257</v>
      </c>
      <c r="C19" s="227"/>
      <c r="D19" s="229"/>
      <c r="E19" s="129">
        <v>23631.463249999997</v>
      </c>
      <c r="F19" s="129">
        <v>903.37519999999995</v>
      </c>
      <c r="G19" s="129">
        <v>639.83445999999992</v>
      </c>
      <c r="H19" s="228" t="s">
        <v>98</v>
      </c>
      <c r="I19" s="129">
        <v>222.87039999999999</v>
      </c>
      <c r="J19" s="129">
        <v>33368.766490000002</v>
      </c>
      <c r="K19" s="129">
        <v>4745</v>
      </c>
      <c r="L19" s="129">
        <v>13.26</v>
      </c>
      <c r="M19" s="129">
        <v>1610.1780000000001</v>
      </c>
      <c r="N19" s="129">
        <v>13235.272899999998</v>
      </c>
      <c r="O19" s="129">
        <v>7295.5806100000009</v>
      </c>
      <c r="P19" s="129">
        <v>9379.7140199999994</v>
      </c>
      <c r="Q19" s="129">
        <v>2612.3951099999999</v>
      </c>
      <c r="R19" s="131">
        <v>18</v>
      </c>
      <c r="S19" s="13"/>
    </row>
    <row r="20" spans="1:19" ht="19.5" customHeight="1">
      <c r="A20" s="68"/>
      <c r="B20" s="227" t="s">
        <v>258</v>
      </c>
      <c r="C20" s="227"/>
      <c r="D20" s="229"/>
      <c r="E20" s="129">
        <v>22559.915389999998</v>
      </c>
      <c r="F20" s="129">
        <v>322.1712</v>
      </c>
      <c r="G20" s="129">
        <v>381.88065</v>
      </c>
      <c r="H20" s="228" t="s">
        <v>98</v>
      </c>
      <c r="I20" s="129">
        <v>298.3</v>
      </c>
      <c r="J20" s="129">
        <v>12170.611000000001</v>
      </c>
      <c r="K20" s="129">
        <v>24910.61</v>
      </c>
      <c r="L20" s="129">
        <v>24930</v>
      </c>
      <c r="M20" s="129">
        <v>1180.7170000000001</v>
      </c>
      <c r="N20" s="129">
        <v>11214.624</v>
      </c>
      <c r="O20" s="129">
        <v>7904.3398499999994</v>
      </c>
      <c r="P20" s="129">
        <v>7023.3077800000001</v>
      </c>
      <c r="Q20" s="129">
        <v>2109.2295300000001</v>
      </c>
      <c r="R20" s="131">
        <v>1336.537</v>
      </c>
      <c r="S20" s="13"/>
    </row>
    <row r="21" spans="1:19" ht="19.5" customHeight="1">
      <c r="A21" s="68"/>
      <c r="B21" s="227" t="s">
        <v>259</v>
      </c>
      <c r="C21" s="227"/>
      <c r="D21" s="229"/>
      <c r="E21" s="129">
        <v>16400.499730000003</v>
      </c>
      <c r="F21" s="129">
        <v>369.94554999999997</v>
      </c>
      <c r="G21" s="129">
        <v>350.72973999999999</v>
      </c>
      <c r="H21" s="228" t="s">
        <v>98</v>
      </c>
      <c r="I21" s="129">
        <v>82.89</v>
      </c>
      <c r="J21" s="129">
        <v>7440.9</v>
      </c>
      <c r="K21" s="142" t="s">
        <v>98</v>
      </c>
      <c r="L21" s="142" t="s">
        <v>98</v>
      </c>
      <c r="M21" s="129">
        <v>1220.30421</v>
      </c>
      <c r="N21" s="129">
        <v>8533.9480000000003</v>
      </c>
      <c r="O21" s="129">
        <v>4882.0553200000004</v>
      </c>
      <c r="P21" s="129">
        <v>1018.46201</v>
      </c>
      <c r="Q21" s="129">
        <v>1589.22</v>
      </c>
      <c r="R21" s="142" t="s">
        <v>98</v>
      </c>
      <c r="S21" s="13"/>
    </row>
    <row r="22" spans="1:19" ht="19.5" customHeight="1">
      <c r="A22" s="68"/>
      <c r="B22" s="227" t="s">
        <v>260</v>
      </c>
      <c r="C22" s="227"/>
      <c r="D22" s="229"/>
      <c r="E22" s="129">
        <v>14715.051839999998</v>
      </c>
      <c r="F22" s="129">
        <v>17.94275</v>
      </c>
      <c r="G22" s="129">
        <v>257.53037</v>
      </c>
      <c r="H22" s="228" t="s">
        <v>98</v>
      </c>
      <c r="I22" s="129">
        <v>138.52099999999999</v>
      </c>
      <c r="J22" s="129">
        <v>17073.496999999999</v>
      </c>
      <c r="K22" s="129">
        <v>1522</v>
      </c>
      <c r="L22" s="142" t="s">
        <v>98</v>
      </c>
      <c r="M22" s="129">
        <v>1001.813</v>
      </c>
      <c r="N22" s="129">
        <v>8026.66</v>
      </c>
      <c r="O22" s="129">
        <v>4081.6169799999998</v>
      </c>
      <c r="P22" s="129">
        <v>3233.0821000000001</v>
      </c>
      <c r="Q22" s="129">
        <v>1680.42947</v>
      </c>
      <c r="R22" s="142" t="s">
        <v>98</v>
      </c>
      <c r="S22" s="13"/>
    </row>
    <row r="23" spans="1:19" ht="19.5" customHeight="1">
      <c r="A23" s="68"/>
      <c r="B23" s="227" t="s">
        <v>261</v>
      </c>
      <c r="C23" s="227"/>
      <c r="D23" s="229"/>
      <c r="E23" s="129">
        <v>14060.373010000001</v>
      </c>
      <c r="F23" s="129">
        <v>316.7996</v>
      </c>
      <c r="G23" s="129">
        <v>218.81970000000001</v>
      </c>
      <c r="H23" s="228" t="s">
        <v>98</v>
      </c>
      <c r="I23" s="129">
        <v>169.8</v>
      </c>
      <c r="J23" s="129">
        <v>6373.7780000000002</v>
      </c>
      <c r="K23" s="129">
        <v>14087.21</v>
      </c>
      <c r="L23" s="142" t="s">
        <v>98</v>
      </c>
      <c r="M23" s="129">
        <v>8467.2479999999996</v>
      </c>
      <c r="N23" s="129">
        <v>9839.9410000000007</v>
      </c>
      <c r="O23" s="129">
        <v>4685.1612300000006</v>
      </c>
      <c r="P23" s="129">
        <v>9649.46443</v>
      </c>
      <c r="Q23" s="129">
        <v>989.5</v>
      </c>
      <c r="R23" s="131">
        <v>18</v>
      </c>
      <c r="S23" s="13"/>
    </row>
    <row r="24" spans="1:19" ht="19.5" customHeight="1">
      <c r="A24" s="68"/>
      <c r="B24" s="227" t="s">
        <v>262</v>
      </c>
      <c r="C24" s="227"/>
      <c r="D24" s="229"/>
      <c r="E24" s="129">
        <v>20998.884750000001</v>
      </c>
      <c r="F24" s="129">
        <v>465.1524</v>
      </c>
      <c r="G24" s="129" t="s">
        <v>98</v>
      </c>
      <c r="H24" s="129">
        <v>489.11579999999998</v>
      </c>
      <c r="I24" s="129">
        <v>161.90299999999999</v>
      </c>
      <c r="J24" s="129">
        <v>19510.365000000002</v>
      </c>
      <c r="K24" s="129">
        <v>8480.84</v>
      </c>
      <c r="L24" s="142" t="s">
        <v>98</v>
      </c>
      <c r="M24" s="129">
        <v>9593.5740000000005</v>
      </c>
      <c r="N24" s="129">
        <v>11444.79</v>
      </c>
      <c r="O24" s="129">
        <v>7441.9061200000015</v>
      </c>
      <c r="P24" s="129">
        <v>18489.63</v>
      </c>
      <c r="Q24" s="129">
        <v>885.33</v>
      </c>
      <c r="R24" s="131">
        <v>18</v>
      </c>
      <c r="S24" s="13"/>
    </row>
    <row r="25" spans="1:19" ht="19.5" customHeight="1">
      <c r="A25" s="230" t="s">
        <v>198</v>
      </c>
      <c r="B25" s="227"/>
      <c r="C25" s="227"/>
      <c r="D25" s="2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31"/>
      <c r="S25" s="13"/>
    </row>
    <row r="26" spans="1:19" ht="19.5" customHeight="1">
      <c r="A26" s="68"/>
      <c r="B26" s="227" t="s">
        <v>263</v>
      </c>
      <c r="C26" s="227"/>
      <c r="D26" s="229"/>
      <c r="E26" s="129">
        <v>13764.616440000002</v>
      </c>
      <c r="F26" s="129">
        <v>238.28800000000001</v>
      </c>
      <c r="G26" s="129">
        <v>448.55227000000002</v>
      </c>
      <c r="H26" s="129" t="s">
        <v>98</v>
      </c>
      <c r="I26" s="129">
        <v>34.799999999999997</v>
      </c>
      <c r="J26" s="129">
        <v>7127.5209999999997</v>
      </c>
      <c r="K26" s="129">
        <v>14015.071</v>
      </c>
      <c r="L26" s="142" t="s">
        <v>98</v>
      </c>
      <c r="M26" s="129">
        <v>545.47888</v>
      </c>
      <c r="N26" s="129">
        <v>7568.3159999999998</v>
      </c>
      <c r="O26" s="129">
        <v>5132.6446399999995</v>
      </c>
      <c r="P26" s="129">
        <v>1575.9080800000002</v>
      </c>
      <c r="Q26" s="129">
        <v>2571.4557200000004</v>
      </c>
      <c r="R26" s="131">
        <v>18</v>
      </c>
      <c r="S26" s="13"/>
    </row>
    <row r="27" spans="1:19" ht="19.5" customHeight="1">
      <c r="A27" s="68"/>
      <c r="B27" s="227" t="s">
        <v>264</v>
      </c>
      <c r="C27" s="227"/>
      <c r="D27" s="229"/>
      <c r="E27" s="129">
        <v>15781.321440000002</v>
      </c>
      <c r="F27" s="129">
        <v>315.96780000000001</v>
      </c>
      <c r="G27" s="129">
        <v>347.86940999999996</v>
      </c>
      <c r="H27" s="129" t="s">
        <v>98</v>
      </c>
      <c r="I27" s="129">
        <v>129.215</v>
      </c>
      <c r="J27" s="129">
        <v>7092.7550000000001</v>
      </c>
      <c r="K27" s="129">
        <v>11187.300999999999</v>
      </c>
      <c r="L27" s="142" t="s">
        <v>98</v>
      </c>
      <c r="M27" s="129">
        <v>465.137</v>
      </c>
      <c r="N27" s="129">
        <v>8529.2526600000001</v>
      </c>
      <c r="O27" s="129">
        <v>5137.2657900000004</v>
      </c>
      <c r="P27" s="129">
        <v>5935.9968900000003</v>
      </c>
      <c r="Q27" s="129">
        <v>1640.3061699999998</v>
      </c>
      <c r="R27" s="142" t="s">
        <v>98</v>
      </c>
      <c r="S27" s="13"/>
    </row>
    <row r="28" spans="1:19" ht="19.5" customHeight="1">
      <c r="A28" s="68"/>
      <c r="B28" s="227" t="s">
        <v>265</v>
      </c>
      <c r="C28" s="227"/>
      <c r="D28" s="229"/>
      <c r="E28" s="129">
        <v>14216.03109</v>
      </c>
      <c r="F28" s="129">
        <v>103.72439999999999</v>
      </c>
      <c r="G28" s="129">
        <v>704.83526000000006</v>
      </c>
      <c r="H28" s="129">
        <v>166.506</v>
      </c>
      <c r="I28" s="129">
        <v>372.90699999999998</v>
      </c>
      <c r="J28" s="129">
        <v>15085.29</v>
      </c>
      <c r="K28" s="129">
        <v>6005.4556500000008</v>
      </c>
      <c r="L28" s="142" t="s">
        <v>98</v>
      </c>
      <c r="M28" s="129">
        <v>6613.2455</v>
      </c>
      <c r="N28" s="129">
        <v>11056.061</v>
      </c>
      <c r="O28" s="129">
        <v>6791.6772899999987</v>
      </c>
      <c r="P28" s="129">
        <v>12728.292100000002</v>
      </c>
      <c r="Q28" s="129">
        <v>1236.3</v>
      </c>
      <c r="R28" s="131">
        <v>519</v>
      </c>
      <c r="S28" s="13"/>
    </row>
    <row r="29" spans="1:19" ht="19.5" customHeight="1">
      <c r="A29" s="68"/>
      <c r="B29" s="227" t="s">
        <v>266</v>
      </c>
      <c r="C29" s="227"/>
      <c r="D29" s="229"/>
      <c r="E29" s="129">
        <v>16108.60441</v>
      </c>
      <c r="F29" s="129">
        <v>145.94579999999999</v>
      </c>
      <c r="G29" s="129">
        <v>319.96946999999994</v>
      </c>
      <c r="H29" s="129" t="s">
        <v>98</v>
      </c>
      <c r="I29" s="129">
        <v>43.898000000000003</v>
      </c>
      <c r="J29" s="129">
        <v>8005.9570000000003</v>
      </c>
      <c r="K29" s="129">
        <v>12172.124230000001</v>
      </c>
      <c r="L29" s="142" t="s">
        <v>98</v>
      </c>
      <c r="M29" s="129">
        <v>997.76700000000005</v>
      </c>
      <c r="N29" s="129">
        <v>8154.0283300000001</v>
      </c>
      <c r="O29" s="129">
        <v>8305.4000200000009</v>
      </c>
      <c r="P29" s="129">
        <v>1630.4537399999999</v>
      </c>
      <c r="Q29" s="129">
        <v>1191.28</v>
      </c>
      <c r="R29" s="142" t="s">
        <v>98</v>
      </c>
      <c r="S29" s="13"/>
    </row>
    <row r="30" spans="1:19" ht="19.5" customHeight="1">
      <c r="A30" s="68" t="s">
        <v>200</v>
      </c>
      <c r="B30" s="227"/>
      <c r="C30" s="227"/>
      <c r="D30" s="229"/>
      <c r="E30" s="129"/>
      <c r="F30" s="129"/>
      <c r="G30" s="129"/>
      <c r="H30" s="129"/>
      <c r="I30" s="129"/>
      <c r="J30" s="129"/>
      <c r="K30" s="129"/>
      <c r="L30" s="142" t="s">
        <v>98</v>
      </c>
      <c r="M30" s="129"/>
      <c r="N30" s="129"/>
      <c r="O30" s="129"/>
      <c r="P30" s="129"/>
      <c r="Q30" s="129"/>
      <c r="R30" s="131"/>
      <c r="S30" s="13"/>
    </row>
    <row r="31" spans="1:19" ht="19.5" customHeight="1">
      <c r="A31" s="68"/>
      <c r="B31" s="227" t="s">
        <v>267</v>
      </c>
      <c r="C31" s="227"/>
      <c r="D31" s="229"/>
      <c r="E31" s="129">
        <v>14980.986200000001</v>
      </c>
      <c r="F31" s="129">
        <v>106.0872</v>
      </c>
      <c r="G31" s="130">
        <v>0</v>
      </c>
      <c r="H31" s="129">
        <v>220.53574</v>
      </c>
      <c r="I31" s="129">
        <v>168.447</v>
      </c>
      <c r="J31" s="129">
        <v>15718.092000000001</v>
      </c>
      <c r="K31" s="129">
        <v>1589</v>
      </c>
      <c r="L31" s="129">
        <v>2341.1</v>
      </c>
      <c r="M31" s="129">
        <v>485.14499999999998</v>
      </c>
      <c r="N31" s="129">
        <v>7158.45</v>
      </c>
      <c r="O31" s="129">
        <v>3806.9909199999997</v>
      </c>
      <c r="P31" s="129">
        <v>2383.9499999999998</v>
      </c>
      <c r="Q31" s="129">
        <v>2383.9499999999998</v>
      </c>
      <c r="R31" s="131">
        <v>1632.7343799999999</v>
      </c>
      <c r="S31" s="13"/>
    </row>
    <row r="32" spans="1:19" ht="19.5" customHeight="1">
      <c r="A32" s="68"/>
      <c r="B32" s="227" t="s">
        <v>268</v>
      </c>
      <c r="C32" s="227"/>
      <c r="D32" s="229"/>
      <c r="E32" s="129">
        <v>13591.50916</v>
      </c>
      <c r="F32" s="129">
        <v>240.51599999999999</v>
      </c>
      <c r="G32" s="129">
        <v>424.19445000000002</v>
      </c>
      <c r="H32" s="129">
        <v>327.28500000000003</v>
      </c>
      <c r="I32" s="129">
        <v>5575.1109999999999</v>
      </c>
      <c r="J32" s="129">
        <v>20817.465</v>
      </c>
      <c r="K32" s="129">
        <v>20817.465</v>
      </c>
      <c r="L32" s="129">
        <v>1.036</v>
      </c>
      <c r="M32" s="129">
        <v>408.54500000000002</v>
      </c>
      <c r="N32" s="129">
        <v>6131.2619999999997</v>
      </c>
      <c r="O32" s="129">
        <v>4182.7890499999994</v>
      </c>
      <c r="P32" s="129">
        <v>6057.6648299999997</v>
      </c>
      <c r="Q32" s="129">
        <v>762</v>
      </c>
      <c r="R32" s="142" t="s">
        <v>98</v>
      </c>
      <c r="S32" s="13"/>
    </row>
    <row r="33" spans="1:24" ht="19.5" customHeight="1">
      <c r="A33" s="68" t="s">
        <v>209</v>
      </c>
      <c r="B33" s="227"/>
      <c r="C33" s="227"/>
      <c r="D33" s="229"/>
      <c r="E33" s="129"/>
      <c r="F33" s="129"/>
      <c r="G33" s="129"/>
      <c r="H33" s="129"/>
      <c r="I33" s="129"/>
      <c r="J33" s="129"/>
      <c r="K33" s="129"/>
      <c r="L33" s="142" t="s">
        <v>98</v>
      </c>
      <c r="M33" s="129"/>
      <c r="N33" s="129"/>
      <c r="O33" s="129"/>
      <c r="P33" s="129"/>
      <c r="Q33" s="129"/>
      <c r="R33" s="142" t="s">
        <v>98</v>
      </c>
      <c r="S33" s="13"/>
    </row>
    <row r="34" spans="1:24" ht="19.5" customHeight="1">
      <c r="A34" s="68"/>
      <c r="B34" s="227" t="s">
        <v>269</v>
      </c>
      <c r="C34" s="227"/>
      <c r="D34" s="229"/>
      <c r="E34" s="129">
        <v>13209.263229999997</v>
      </c>
      <c r="F34" s="129">
        <v>12.324999999999999</v>
      </c>
      <c r="G34" s="129">
        <v>215.40629999999999</v>
      </c>
      <c r="H34" s="130">
        <v>0</v>
      </c>
      <c r="I34" s="129">
        <v>124.10104000000001</v>
      </c>
      <c r="J34" s="129">
        <v>13837.668</v>
      </c>
      <c r="K34" s="129">
        <v>1999</v>
      </c>
      <c r="L34" s="142" t="s">
        <v>98</v>
      </c>
      <c r="M34" s="129">
        <v>641.92111</v>
      </c>
      <c r="N34" s="129">
        <v>5703.5410000000002</v>
      </c>
      <c r="O34" s="129">
        <v>2910.7509600000003</v>
      </c>
      <c r="P34" s="129">
        <v>1919.7050200000001</v>
      </c>
      <c r="Q34" s="129">
        <v>1749.7715900000001</v>
      </c>
      <c r="R34" s="142" t="s">
        <v>98</v>
      </c>
      <c r="S34" s="13"/>
    </row>
    <row r="35" spans="1:24" ht="19.5" customHeight="1">
      <c r="A35" s="68"/>
      <c r="B35" s="227" t="s">
        <v>270</v>
      </c>
      <c r="C35" s="227"/>
      <c r="D35" s="229"/>
      <c r="E35" s="129">
        <v>16326.719150000001</v>
      </c>
      <c r="F35" s="129">
        <v>1.8594000000000002</v>
      </c>
      <c r="G35" s="129">
        <v>489.79366999999996</v>
      </c>
      <c r="H35" s="130">
        <v>0</v>
      </c>
      <c r="I35" s="129">
        <v>38.93</v>
      </c>
      <c r="J35" s="129">
        <v>24078.278999999999</v>
      </c>
      <c r="K35" s="142" t="s">
        <v>98</v>
      </c>
      <c r="L35" s="142" t="s">
        <v>98</v>
      </c>
      <c r="M35" s="129">
        <v>13167.196</v>
      </c>
      <c r="N35" s="129">
        <v>9829.9245300000002</v>
      </c>
      <c r="O35" s="129">
        <v>3575.48954</v>
      </c>
      <c r="P35" s="129">
        <v>2742.3746599999999</v>
      </c>
      <c r="Q35" s="129">
        <v>2742.3746599999999</v>
      </c>
      <c r="R35" s="142" t="s">
        <v>98</v>
      </c>
      <c r="S35" s="13"/>
    </row>
    <row r="36" spans="1:24" ht="18" customHeight="1">
      <c r="A36" s="44" t="s">
        <v>215</v>
      </c>
      <c r="B36" s="44"/>
      <c r="C36" s="44"/>
      <c r="D36" s="45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  <c r="P36" s="231"/>
      <c r="Q36" s="231"/>
      <c r="R36" s="232"/>
      <c r="S36" s="13"/>
    </row>
    <row r="37" spans="1:24" ht="18" customHeight="1">
      <c r="A37" s="44"/>
      <c r="B37" s="44" t="s">
        <v>271</v>
      </c>
      <c r="C37" s="44"/>
      <c r="D37" s="45"/>
      <c r="E37" s="129">
        <v>14146.181699999999</v>
      </c>
      <c r="F37" s="129">
        <v>302.49779999999998</v>
      </c>
      <c r="G37" s="129">
        <v>0.47</v>
      </c>
      <c r="H37" s="130">
        <v>0</v>
      </c>
      <c r="I37" s="129">
        <v>134.5</v>
      </c>
      <c r="J37" s="129">
        <v>5128.7169999999996</v>
      </c>
      <c r="K37" s="129">
        <v>9889.4037899999985</v>
      </c>
      <c r="L37" s="129">
        <v>1342.43</v>
      </c>
      <c r="M37" s="129">
        <v>636.44399999999996</v>
      </c>
      <c r="N37" s="129">
        <v>5466.3320000000003</v>
      </c>
      <c r="O37" s="129">
        <v>4493.4385900000007</v>
      </c>
      <c r="P37" s="129">
        <v>4729.0484999999999</v>
      </c>
      <c r="Q37" s="129">
        <v>831.5</v>
      </c>
      <c r="R37" s="131">
        <v>179.19499999999999</v>
      </c>
      <c r="S37" s="13"/>
      <c r="U37" s="302">
        <f>SUM(E37:E53)</f>
        <v>99596.196330000006</v>
      </c>
    </row>
    <row r="38" spans="1:24" ht="18" customHeight="1">
      <c r="A38" s="44"/>
      <c r="B38" s="44" t="s">
        <v>272</v>
      </c>
      <c r="C38" s="44"/>
      <c r="D38" s="45"/>
      <c r="E38" s="129">
        <v>12767.00605</v>
      </c>
      <c r="F38" s="129">
        <v>5.8258000000000001</v>
      </c>
      <c r="G38" s="129">
        <v>334.30399</v>
      </c>
      <c r="H38" s="130">
        <v>0</v>
      </c>
      <c r="I38" s="129">
        <v>54.594999999999999</v>
      </c>
      <c r="J38" s="129">
        <v>13141.831</v>
      </c>
      <c r="K38" s="129">
        <v>968</v>
      </c>
      <c r="L38" s="142" t="s">
        <v>98</v>
      </c>
      <c r="M38" s="129">
        <v>6231.1310000000003</v>
      </c>
      <c r="N38" s="129">
        <v>5908.7520000000004</v>
      </c>
      <c r="O38" s="129">
        <v>3512.0587400000004</v>
      </c>
      <c r="P38" s="129">
        <v>5871.2730000000001</v>
      </c>
      <c r="Q38" s="129">
        <v>1093</v>
      </c>
      <c r="R38" s="131">
        <v>7310.2809799999995</v>
      </c>
      <c r="S38" s="13"/>
    </row>
    <row r="39" spans="1:24" s="194" customFormat="1">
      <c r="A39" s="4"/>
      <c r="B39" s="6" t="s">
        <v>3</v>
      </c>
      <c r="C39" s="233">
        <v>19.3</v>
      </c>
      <c r="D39" s="6" t="s">
        <v>324</v>
      </c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4"/>
      <c r="U39" s="298"/>
      <c r="V39" s="298"/>
      <c r="W39" s="298"/>
      <c r="X39" s="298"/>
    </row>
    <row r="40" spans="1:24" s="4" customFormat="1">
      <c r="B40" s="4" t="s">
        <v>53</v>
      </c>
      <c r="C40" s="233">
        <v>19.3</v>
      </c>
      <c r="D40" s="6" t="s">
        <v>58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U40" s="299"/>
      <c r="V40" s="299"/>
      <c r="W40" s="299"/>
      <c r="X40" s="299"/>
    </row>
    <row r="41" spans="1:24" s="4" customFormat="1">
      <c r="C41" s="233"/>
      <c r="D41" s="6" t="s">
        <v>325</v>
      </c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U41" s="299"/>
      <c r="V41" s="299"/>
      <c r="W41" s="299"/>
      <c r="X41" s="299"/>
    </row>
    <row r="42" spans="1:24" s="4" customFormat="1" ht="6" customHeight="1">
      <c r="A42" s="202"/>
      <c r="B42" s="202"/>
      <c r="C42" s="235"/>
      <c r="D42" s="205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07" t="s">
        <v>169</v>
      </c>
      <c r="U42" s="299"/>
      <c r="V42" s="299"/>
      <c r="W42" s="299"/>
      <c r="X42" s="299"/>
    </row>
    <row r="43" spans="1:24">
      <c r="A43" s="53"/>
      <c r="B43" s="54"/>
      <c r="C43" s="54"/>
      <c r="D43" s="55"/>
      <c r="E43" s="383" t="s">
        <v>33</v>
      </c>
      <c r="F43" s="384"/>
      <c r="G43" s="384"/>
      <c r="H43" s="384"/>
      <c r="I43" s="384"/>
      <c r="J43" s="384"/>
      <c r="K43" s="384"/>
      <c r="L43" s="385"/>
      <c r="M43" s="386" t="s">
        <v>34</v>
      </c>
      <c r="N43" s="387"/>
      <c r="O43" s="387"/>
      <c r="P43" s="387"/>
      <c r="Q43" s="387"/>
      <c r="R43" s="387"/>
      <c r="S43" s="13"/>
    </row>
    <row r="44" spans="1:24" ht="15.75" customHeight="1">
      <c r="A44" s="213"/>
      <c r="B44" s="213"/>
      <c r="C44" s="213"/>
      <c r="D44" s="214"/>
      <c r="E44" s="388" t="s">
        <v>25</v>
      </c>
      <c r="F44" s="364"/>
      <c r="G44" s="364"/>
      <c r="H44" s="364"/>
      <c r="I44" s="364"/>
      <c r="J44" s="364"/>
      <c r="K44" s="364"/>
      <c r="L44" s="365"/>
      <c r="M44" s="389" t="s">
        <v>35</v>
      </c>
      <c r="N44" s="390"/>
      <c r="O44" s="390"/>
      <c r="P44" s="390"/>
      <c r="Q44" s="390"/>
      <c r="R44" s="390"/>
      <c r="S44" s="13"/>
    </row>
    <row r="45" spans="1:24">
      <c r="A45" s="369" t="s">
        <v>251</v>
      </c>
      <c r="B45" s="369"/>
      <c r="C45" s="369"/>
      <c r="D45" s="370"/>
      <c r="E45" s="236"/>
      <c r="F45" s="237"/>
      <c r="G45" s="238"/>
      <c r="H45" s="238"/>
      <c r="I45" s="238"/>
      <c r="J45" s="239" t="s">
        <v>30</v>
      </c>
      <c r="K45" s="239" t="s">
        <v>30</v>
      </c>
      <c r="L45" s="240"/>
      <c r="M45" s="239" t="s">
        <v>34</v>
      </c>
      <c r="N45" s="238" t="s">
        <v>34</v>
      </c>
      <c r="O45" s="238" t="s">
        <v>34</v>
      </c>
      <c r="P45" s="239" t="s">
        <v>34</v>
      </c>
      <c r="Q45" s="238" t="s">
        <v>34</v>
      </c>
      <c r="R45" s="241"/>
      <c r="S45" s="29"/>
    </row>
    <row r="46" spans="1:24">
      <c r="A46" s="369" t="s">
        <v>252</v>
      </c>
      <c r="B46" s="369"/>
      <c r="C46" s="369"/>
      <c r="D46" s="370"/>
      <c r="E46" s="242" t="s">
        <v>22</v>
      </c>
      <c r="F46" s="242" t="s">
        <v>38</v>
      </c>
      <c r="G46" s="243" t="s">
        <v>23</v>
      </c>
      <c r="H46" s="243" t="s">
        <v>24</v>
      </c>
      <c r="I46" s="243" t="s">
        <v>39</v>
      </c>
      <c r="J46" s="244" t="s">
        <v>171</v>
      </c>
      <c r="K46" s="242" t="s">
        <v>172</v>
      </c>
      <c r="L46" s="245" t="s">
        <v>152</v>
      </c>
      <c r="M46" s="245" t="s">
        <v>44</v>
      </c>
      <c r="N46" s="243" t="s">
        <v>173</v>
      </c>
      <c r="O46" s="243" t="s">
        <v>174</v>
      </c>
      <c r="P46" s="245" t="s">
        <v>175</v>
      </c>
      <c r="Q46" s="243" t="s">
        <v>176</v>
      </c>
      <c r="R46" s="245" t="s">
        <v>161</v>
      </c>
      <c r="S46" s="29"/>
    </row>
    <row r="47" spans="1:24">
      <c r="A47" s="213"/>
      <c r="B47" s="213"/>
      <c r="C47" s="213"/>
      <c r="D47" s="214"/>
      <c r="E47" s="242" t="s">
        <v>37</v>
      </c>
      <c r="F47" s="242" t="s">
        <v>177</v>
      </c>
      <c r="G47" s="243" t="s">
        <v>27</v>
      </c>
      <c r="H47" s="243" t="s">
        <v>178</v>
      </c>
      <c r="I47" s="243" t="s">
        <v>28</v>
      </c>
      <c r="J47" s="244" t="s">
        <v>179</v>
      </c>
      <c r="K47" s="243" t="s">
        <v>180</v>
      </c>
      <c r="L47" s="245" t="s">
        <v>153</v>
      </c>
      <c r="M47" s="245" t="s">
        <v>36</v>
      </c>
      <c r="N47" s="245" t="s">
        <v>181</v>
      </c>
      <c r="O47" s="245" t="s">
        <v>181</v>
      </c>
      <c r="P47" s="245" t="s">
        <v>181</v>
      </c>
      <c r="Q47" s="245" t="s">
        <v>181</v>
      </c>
      <c r="R47" s="245" t="s">
        <v>181</v>
      </c>
      <c r="S47" s="29"/>
    </row>
    <row r="48" spans="1:24">
      <c r="A48" s="56"/>
      <c r="B48" s="56"/>
      <c r="C48" s="56"/>
      <c r="D48" s="57"/>
      <c r="E48" s="246" t="s">
        <v>41</v>
      </c>
      <c r="F48" s="246" t="s">
        <v>182</v>
      </c>
      <c r="G48" s="247"/>
      <c r="H48" s="247" t="s">
        <v>183</v>
      </c>
      <c r="I48" s="247"/>
      <c r="J48" s="247" t="s">
        <v>31</v>
      </c>
      <c r="K48" s="247" t="s">
        <v>31</v>
      </c>
      <c r="L48" s="248"/>
      <c r="M48" s="248" t="s">
        <v>184</v>
      </c>
      <c r="N48" s="248" t="s">
        <v>185</v>
      </c>
      <c r="O48" s="248" t="s">
        <v>186</v>
      </c>
      <c r="P48" s="248" t="s">
        <v>187</v>
      </c>
      <c r="Q48" s="248" t="s">
        <v>188</v>
      </c>
      <c r="R48" s="248" t="s">
        <v>189</v>
      </c>
      <c r="S48" s="13"/>
    </row>
    <row r="49" spans="1:19" ht="19.5" customHeight="1">
      <c r="A49" s="44"/>
      <c r="B49" s="44" t="s">
        <v>273</v>
      </c>
      <c r="C49" s="44"/>
      <c r="D49" s="45"/>
      <c r="E49" s="129">
        <v>15770.062199999998</v>
      </c>
      <c r="F49" s="129">
        <v>216.1242</v>
      </c>
      <c r="G49" s="129">
        <v>164.71777</v>
      </c>
      <c r="H49" s="130">
        <v>0</v>
      </c>
      <c r="I49" s="129">
        <v>61.18</v>
      </c>
      <c r="J49" s="129">
        <v>6898.5379999999996</v>
      </c>
      <c r="K49" s="129">
        <v>13871.975</v>
      </c>
      <c r="L49" s="129">
        <v>675</v>
      </c>
      <c r="M49" s="129">
        <v>2539.11</v>
      </c>
      <c r="N49" s="129">
        <v>7604.8890000000001</v>
      </c>
      <c r="O49" s="129">
        <v>4532.4172600000002</v>
      </c>
      <c r="P49" s="129">
        <v>2403.38562</v>
      </c>
      <c r="Q49" s="129">
        <v>1949.9206399999998</v>
      </c>
      <c r="R49" s="142">
        <v>0</v>
      </c>
      <c r="S49" s="13"/>
    </row>
    <row r="50" spans="1:19" ht="19.5" customHeight="1">
      <c r="A50" s="44"/>
      <c r="B50" s="44" t="s">
        <v>274</v>
      </c>
      <c r="C50" s="44"/>
      <c r="D50" s="45"/>
      <c r="E50" s="129">
        <v>14926.212909999998</v>
      </c>
      <c r="F50" s="129">
        <v>188.84935000000002</v>
      </c>
      <c r="G50" s="130">
        <v>0</v>
      </c>
      <c r="H50" s="129">
        <v>98.242149999999995</v>
      </c>
      <c r="I50" s="129">
        <v>1522.9519399999999</v>
      </c>
      <c r="J50" s="129">
        <v>6994.0569999999998</v>
      </c>
      <c r="K50" s="129">
        <v>13889.808999999999</v>
      </c>
      <c r="L50" s="130">
        <v>0</v>
      </c>
      <c r="M50" s="129">
        <v>1831.92128</v>
      </c>
      <c r="N50" s="129">
        <v>7836.5810000000001</v>
      </c>
      <c r="O50" s="129">
        <v>5097.1012099999998</v>
      </c>
      <c r="P50" s="129">
        <v>3071.1010000000001</v>
      </c>
      <c r="Q50" s="129">
        <v>1725.18219</v>
      </c>
      <c r="R50" s="142">
        <v>0</v>
      </c>
      <c r="S50" s="13"/>
    </row>
    <row r="51" spans="1:19" ht="19.5" customHeight="1">
      <c r="A51" s="79"/>
      <c r="B51" s="67" t="s">
        <v>275</v>
      </c>
      <c r="C51" s="79"/>
      <c r="D51" s="80"/>
      <c r="E51" s="129">
        <v>15569.399100000002</v>
      </c>
      <c r="F51" s="129">
        <v>67.474000000000004</v>
      </c>
      <c r="G51" s="129">
        <v>108.37214</v>
      </c>
      <c r="H51" s="130">
        <v>0</v>
      </c>
      <c r="I51" s="129">
        <v>55.055</v>
      </c>
      <c r="J51" s="129">
        <v>8589.3739999999998</v>
      </c>
      <c r="K51" s="129">
        <v>13060.915199999999</v>
      </c>
      <c r="L51" s="129">
        <v>53.219739999999994</v>
      </c>
      <c r="M51" s="129">
        <v>1201.7948000000001</v>
      </c>
      <c r="N51" s="129">
        <v>9153.8388000000014</v>
      </c>
      <c r="O51" s="129">
        <v>6572.5515400000004</v>
      </c>
      <c r="P51" s="129">
        <v>2908.87</v>
      </c>
      <c r="Q51" s="129">
        <v>1158.6600000000001</v>
      </c>
      <c r="R51" s="131">
        <v>20</v>
      </c>
      <c r="S51" s="13"/>
    </row>
    <row r="52" spans="1:19" ht="19.5" customHeight="1">
      <c r="A52" s="79"/>
      <c r="B52" s="67" t="s">
        <v>276</v>
      </c>
      <c r="C52" s="79"/>
      <c r="D52" s="80"/>
      <c r="E52" s="129">
        <v>13216.010350000002</v>
      </c>
      <c r="F52" s="129">
        <v>11.8674</v>
      </c>
      <c r="G52" s="129">
        <v>216.26143999999999</v>
      </c>
      <c r="H52" s="130">
        <v>0</v>
      </c>
      <c r="I52" s="129">
        <v>73.361000000000004</v>
      </c>
      <c r="J52" s="129">
        <v>6643.7830000000004</v>
      </c>
      <c r="K52" s="129">
        <v>7969.0460000000003</v>
      </c>
      <c r="L52" s="130">
        <v>0</v>
      </c>
      <c r="M52" s="129">
        <v>1194.3900000000001</v>
      </c>
      <c r="N52" s="129">
        <v>6882.7910000000002</v>
      </c>
      <c r="O52" s="129">
        <v>5813.5125600000001</v>
      </c>
      <c r="P52" s="129">
        <v>3625.4358999999999</v>
      </c>
      <c r="Q52" s="129">
        <v>1580</v>
      </c>
      <c r="R52" s="131">
        <v>18</v>
      </c>
      <c r="S52" s="13"/>
    </row>
    <row r="53" spans="1:19" ht="19.5" customHeight="1">
      <c r="A53" s="79"/>
      <c r="B53" s="67" t="s">
        <v>277</v>
      </c>
      <c r="C53" s="79"/>
      <c r="D53" s="80"/>
      <c r="E53" s="129">
        <v>13201.324019999998</v>
      </c>
      <c r="F53" s="129">
        <v>17.384400000000003</v>
      </c>
      <c r="G53" s="129">
        <v>96.627750000000006</v>
      </c>
      <c r="H53" s="130">
        <v>0</v>
      </c>
      <c r="I53" s="129">
        <v>76.328999999999994</v>
      </c>
      <c r="J53" s="129">
        <v>14082.415000000001</v>
      </c>
      <c r="K53" s="129">
        <v>1377</v>
      </c>
      <c r="L53" s="130">
        <v>0</v>
      </c>
      <c r="M53" s="129">
        <v>1011.538</v>
      </c>
      <c r="N53" s="129">
        <v>6247.4907400000002</v>
      </c>
      <c r="O53" s="129">
        <v>3365.5605499999997</v>
      </c>
      <c r="P53" s="129">
        <v>3123.2593900000002</v>
      </c>
      <c r="Q53" s="129">
        <v>896</v>
      </c>
      <c r="R53" s="131">
        <v>20</v>
      </c>
      <c r="S53" s="13"/>
    </row>
    <row r="54" spans="1:19" ht="19.5" customHeight="1">
      <c r="A54" s="79"/>
      <c r="B54" s="67" t="s">
        <v>278</v>
      </c>
      <c r="C54" s="79"/>
      <c r="D54" s="80"/>
      <c r="E54" s="129">
        <v>17091.946840000001</v>
      </c>
      <c r="F54" s="129">
        <v>279.23520000000002</v>
      </c>
      <c r="G54" s="129">
        <v>0.44</v>
      </c>
      <c r="H54" s="129">
        <v>412.04121000000004</v>
      </c>
      <c r="I54" s="129">
        <v>104.26</v>
      </c>
      <c r="J54" s="129">
        <v>22693.574000000001</v>
      </c>
      <c r="K54" s="129">
        <v>3948.0929999999998</v>
      </c>
      <c r="L54" s="129">
        <v>1347.1</v>
      </c>
      <c r="M54" s="129">
        <v>12961.111999999999</v>
      </c>
      <c r="N54" s="129">
        <v>10954.227999999999</v>
      </c>
      <c r="O54" s="129">
        <v>6861.8772199999985</v>
      </c>
      <c r="P54" s="129">
        <v>10253.554789999998</v>
      </c>
      <c r="Q54" s="129">
        <v>1176.1473999999998</v>
      </c>
      <c r="R54" s="142">
        <v>0</v>
      </c>
      <c r="S54" s="13"/>
    </row>
    <row r="55" spans="1:19">
      <c r="A55" s="67" t="s">
        <v>218</v>
      </c>
      <c r="B55" s="79"/>
      <c r="C55" s="79"/>
      <c r="D55" s="80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1"/>
      <c r="S55" s="13"/>
    </row>
    <row r="56" spans="1:19" ht="19.5" customHeight="1">
      <c r="A56" s="44"/>
      <c r="B56" s="44" t="s">
        <v>279</v>
      </c>
      <c r="C56" s="44"/>
      <c r="D56" s="45"/>
      <c r="E56" s="129">
        <v>12738.189149999998</v>
      </c>
      <c r="F56" s="129">
        <v>85.85260000000001</v>
      </c>
      <c r="G56" s="129">
        <v>144.6207</v>
      </c>
      <c r="H56" s="130">
        <v>0</v>
      </c>
      <c r="I56" s="129">
        <v>75.72</v>
      </c>
      <c r="J56" s="129">
        <v>5000.1149999999998</v>
      </c>
      <c r="K56" s="129">
        <v>12091.775</v>
      </c>
      <c r="L56" s="130">
        <v>0</v>
      </c>
      <c r="M56" s="129">
        <v>4904.8220000000001</v>
      </c>
      <c r="N56" s="129">
        <v>6249.6890000000003</v>
      </c>
      <c r="O56" s="129">
        <v>3201.1850600000002</v>
      </c>
      <c r="P56" s="129">
        <v>11582.17172</v>
      </c>
      <c r="Q56" s="129">
        <v>1198</v>
      </c>
      <c r="R56" s="131">
        <v>599.93100000000004</v>
      </c>
      <c r="S56" s="13"/>
    </row>
    <row r="57" spans="1:19" ht="19.5" customHeight="1">
      <c r="A57" s="44"/>
      <c r="B57" s="44" t="s">
        <v>280</v>
      </c>
      <c r="C57" s="44"/>
      <c r="D57" s="45"/>
      <c r="E57" s="129">
        <v>16649.841919999999</v>
      </c>
      <c r="F57" s="129">
        <v>85.63355</v>
      </c>
      <c r="G57" s="129">
        <v>200.50029000000001</v>
      </c>
      <c r="H57" s="130">
        <v>0</v>
      </c>
      <c r="I57" s="129">
        <v>108.345</v>
      </c>
      <c r="J57" s="129">
        <v>10612.51</v>
      </c>
      <c r="K57" s="129">
        <v>15594.84</v>
      </c>
      <c r="L57" s="130">
        <v>0</v>
      </c>
      <c r="M57" s="129">
        <v>852.33100000000002</v>
      </c>
      <c r="N57" s="129">
        <v>9792.7610000000004</v>
      </c>
      <c r="O57" s="129">
        <v>5960.8372300000001</v>
      </c>
      <c r="P57" s="129">
        <v>6411.2509</v>
      </c>
      <c r="Q57" s="129">
        <v>2999.0078599999997</v>
      </c>
      <c r="R57" s="131">
        <v>110</v>
      </c>
      <c r="S57" s="13"/>
    </row>
    <row r="58" spans="1:19" ht="19.5" customHeight="1">
      <c r="A58" s="44"/>
      <c r="B58" s="44" t="s">
        <v>281</v>
      </c>
      <c r="C58" s="44"/>
      <c r="D58" s="45"/>
      <c r="E58" s="129">
        <v>13209.488330000002</v>
      </c>
      <c r="F58" s="129">
        <v>235.97739999999999</v>
      </c>
      <c r="G58" s="129">
        <v>299.43390999999997</v>
      </c>
      <c r="H58" s="129">
        <v>218</v>
      </c>
      <c r="I58" s="129">
        <v>66.400000000000006</v>
      </c>
      <c r="J58" s="129">
        <v>5275.5140000000001</v>
      </c>
      <c r="K58" s="129">
        <v>10433.031000000001</v>
      </c>
      <c r="L58" s="129">
        <v>2735.13</v>
      </c>
      <c r="M58" s="129">
        <v>878.92600000000004</v>
      </c>
      <c r="N58" s="129">
        <v>7678.7690000000002</v>
      </c>
      <c r="O58" s="129">
        <v>3267.6496000000002</v>
      </c>
      <c r="P58" s="129">
        <v>2554.1959999999999</v>
      </c>
      <c r="Q58" s="129">
        <v>930.32</v>
      </c>
      <c r="R58" s="131">
        <v>20</v>
      </c>
      <c r="S58" s="13"/>
    </row>
    <row r="59" spans="1:19" ht="19.5" customHeight="1">
      <c r="A59" s="44"/>
      <c r="B59" s="44" t="s">
        <v>282</v>
      </c>
      <c r="C59" s="44"/>
      <c r="D59" s="45"/>
      <c r="E59" s="129">
        <v>17518.62761</v>
      </c>
      <c r="F59" s="129">
        <v>555.73173999999995</v>
      </c>
      <c r="G59" s="129">
        <v>708.10239999999999</v>
      </c>
      <c r="H59" s="130">
        <v>0</v>
      </c>
      <c r="I59" s="129">
        <v>150.13200000000001</v>
      </c>
      <c r="J59" s="129">
        <v>9184.3889999999992</v>
      </c>
      <c r="K59" s="129">
        <v>20989.100810000004</v>
      </c>
      <c r="L59" s="130">
        <v>0</v>
      </c>
      <c r="M59" s="129">
        <v>1060.8147200000001</v>
      </c>
      <c r="N59" s="129">
        <v>9195.9</v>
      </c>
      <c r="O59" s="129">
        <v>5053.7392200000004</v>
      </c>
      <c r="P59" s="129">
        <v>7235.9549999999999</v>
      </c>
      <c r="Q59" s="129">
        <v>1679.34</v>
      </c>
      <c r="R59" s="131">
        <v>20</v>
      </c>
      <c r="S59" s="13"/>
    </row>
    <row r="60" spans="1:19">
      <c r="A60" s="44" t="s">
        <v>222</v>
      </c>
      <c r="B60" s="44"/>
      <c r="C60" s="44"/>
      <c r="D60" s="45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31"/>
      <c r="S60" s="13"/>
    </row>
    <row r="61" spans="1:19" ht="19.5" customHeight="1">
      <c r="A61" s="44"/>
      <c r="B61" s="44" t="s">
        <v>283</v>
      </c>
      <c r="C61" s="44"/>
      <c r="D61" s="45"/>
      <c r="E61" s="129">
        <v>14427.5139</v>
      </c>
      <c r="F61" s="129">
        <v>62.488529999999997</v>
      </c>
      <c r="G61" s="129">
        <v>153.59138000000002</v>
      </c>
      <c r="H61" s="130">
        <v>0</v>
      </c>
      <c r="I61" s="129">
        <v>87.85</v>
      </c>
      <c r="J61" s="129">
        <v>18811.773000000001</v>
      </c>
      <c r="K61" s="130">
        <v>0</v>
      </c>
      <c r="L61" s="129">
        <v>2790.9625000000001</v>
      </c>
      <c r="M61" s="129">
        <v>10106.141250000001</v>
      </c>
      <c r="N61" s="129">
        <v>9861.2340000000004</v>
      </c>
      <c r="O61" s="129">
        <v>7826.3179399999999</v>
      </c>
      <c r="P61" s="129">
        <v>4337.8512699999992</v>
      </c>
      <c r="Q61" s="129">
        <v>1621</v>
      </c>
      <c r="R61" s="131">
        <v>18</v>
      </c>
      <c r="S61" s="13"/>
    </row>
    <row r="62" spans="1:19" ht="19.5" customHeight="1">
      <c r="A62" s="44"/>
      <c r="B62" s="44" t="s">
        <v>284</v>
      </c>
      <c r="C62" s="44"/>
      <c r="D62" s="45"/>
      <c r="E62" s="129">
        <v>20957.539410000001</v>
      </c>
      <c r="F62" s="129">
        <v>538.84505000000001</v>
      </c>
      <c r="G62" s="129">
        <v>586.23397</v>
      </c>
      <c r="H62" s="130">
        <v>0</v>
      </c>
      <c r="I62" s="129">
        <v>137.95500000000001</v>
      </c>
      <c r="J62" s="129">
        <v>26833.030999999999</v>
      </c>
      <c r="K62" s="129">
        <v>24026.035459999999</v>
      </c>
      <c r="L62" s="129">
        <v>3503.3674500000002</v>
      </c>
      <c r="M62" s="129">
        <v>2903.4088999999999</v>
      </c>
      <c r="N62" s="129">
        <v>13397.837</v>
      </c>
      <c r="O62" s="129">
        <v>11824.524049999998</v>
      </c>
      <c r="P62" s="129">
        <v>11564.428300000001</v>
      </c>
      <c r="Q62" s="129">
        <v>4392.3783200000007</v>
      </c>
      <c r="R62" s="131">
        <v>634.96199999999999</v>
      </c>
      <c r="S62" s="13"/>
    </row>
    <row r="63" spans="1:19" ht="19.5" customHeight="1">
      <c r="A63" s="44"/>
      <c r="B63" s="44" t="s">
        <v>285</v>
      </c>
      <c r="C63" s="44"/>
      <c r="D63" s="45"/>
      <c r="E63" s="129">
        <v>9481.5233200000021</v>
      </c>
      <c r="F63" s="129">
        <v>79.566000000000003</v>
      </c>
      <c r="G63" s="130">
        <v>0</v>
      </c>
      <c r="H63" s="129">
        <v>246.81494000000001</v>
      </c>
      <c r="I63" s="129">
        <v>133.94900000000001</v>
      </c>
      <c r="J63" s="129">
        <v>3032.431</v>
      </c>
      <c r="K63" s="129">
        <v>7003.3770000000004</v>
      </c>
      <c r="L63" s="130">
        <v>0</v>
      </c>
      <c r="M63" s="129">
        <v>373.09500000000003</v>
      </c>
      <c r="N63" s="129">
        <v>4785.4260000000004</v>
      </c>
      <c r="O63" s="129">
        <v>2461.3545399999994</v>
      </c>
      <c r="P63" s="129">
        <v>2592.59</v>
      </c>
      <c r="Q63" s="129">
        <v>443.26365999999996</v>
      </c>
      <c r="R63" s="142">
        <v>0</v>
      </c>
      <c r="S63" s="13"/>
    </row>
    <row r="64" spans="1:19" ht="19.5" customHeight="1">
      <c r="A64" s="44"/>
      <c r="B64" s="44" t="s">
        <v>286</v>
      </c>
      <c r="C64" s="44"/>
      <c r="D64" s="45"/>
      <c r="E64" s="129">
        <v>12792.849389999999</v>
      </c>
      <c r="F64" s="129">
        <v>17.473200000000002</v>
      </c>
      <c r="G64" s="130">
        <v>0</v>
      </c>
      <c r="H64" s="130">
        <v>0</v>
      </c>
      <c r="I64" s="129">
        <v>258.07945000000001</v>
      </c>
      <c r="J64" s="129">
        <v>5749.3050000000003</v>
      </c>
      <c r="K64" s="130">
        <v>0</v>
      </c>
      <c r="L64" s="322">
        <v>1383.5</v>
      </c>
      <c r="M64" s="129">
        <v>1064.1400000000001</v>
      </c>
      <c r="N64" s="129">
        <v>6010.3689999999997</v>
      </c>
      <c r="O64" s="129">
        <v>3443.4875599999996</v>
      </c>
      <c r="P64" s="129">
        <v>2348.01341</v>
      </c>
      <c r="Q64" s="129">
        <v>774.9</v>
      </c>
      <c r="R64" s="142">
        <v>0</v>
      </c>
      <c r="S64" s="13"/>
    </row>
    <row r="65" spans="1:24" ht="19.5" customHeight="1">
      <c r="A65" s="76"/>
      <c r="B65" s="67" t="s">
        <v>287</v>
      </c>
      <c r="C65" s="76"/>
      <c r="D65" s="77"/>
      <c r="E65" s="129">
        <v>12889.563249999997</v>
      </c>
      <c r="F65" s="129">
        <v>18.571999999999999</v>
      </c>
      <c r="G65" s="129">
        <v>215.05639000000002</v>
      </c>
      <c r="H65" s="130">
        <v>0</v>
      </c>
      <c r="I65" s="129">
        <v>24.783000000000001</v>
      </c>
      <c r="J65" s="129">
        <v>11575.65696</v>
      </c>
      <c r="K65" s="130">
        <v>0</v>
      </c>
      <c r="L65" s="130">
        <v>0</v>
      </c>
      <c r="M65" s="129">
        <v>733.28904</v>
      </c>
      <c r="N65" s="129">
        <v>6334.6260000000002</v>
      </c>
      <c r="O65" s="129">
        <v>2996.4405899999997</v>
      </c>
      <c r="P65" s="129">
        <v>1754.1690000000001</v>
      </c>
      <c r="Q65" s="129">
        <v>1158.25254</v>
      </c>
      <c r="R65" s="131">
        <v>743.28</v>
      </c>
      <c r="S65" s="13"/>
    </row>
    <row r="66" spans="1:24" ht="19.5" customHeight="1">
      <c r="A66" s="76"/>
      <c r="B66" s="67" t="s">
        <v>288</v>
      </c>
      <c r="C66" s="76"/>
      <c r="D66" s="77"/>
      <c r="E66" s="129">
        <v>13909.684520000001</v>
      </c>
      <c r="F66" s="129">
        <v>191.9614</v>
      </c>
      <c r="G66" s="129">
        <v>243.63892999999999</v>
      </c>
      <c r="H66" s="130">
        <v>0</v>
      </c>
      <c r="I66" s="129">
        <v>73.000789999999995</v>
      </c>
      <c r="J66" s="129">
        <v>6436.9110000000001</v>
      </c>
      <c r="K66" s="129">
        <v>11666.287</v>
      </c>
      <c r="L66" s="130">
        <v>0</v>
      </c>
      <c r="M66" s="129">
        <v>1799.4753999999998</v>
      </c>
      <c r="N66" s="129">
        <v>5975.6130000000003</v>
      </c>
      <c r="O66" s="129">
        <v>3510.5554200000001</v>
      </c>
      <c r="P66" s="129">
        <v>5012</v>
      </c>
      <c r="Q66" s="129">
        <v>1650.66527</v>
      </c>
      <c r="R66" s="142">
        <v>0</v>
      </c>
      <c r="S66" s="13"/>
    </row>
    <row r="67" spans="1:24" ht="19.5" customHeight="1">
      <c r="A67" s="76"/>
      <c r="B67" s="67" t="s">
        <v>289</v>
      </c>
      <c r="C67" s="76"/>
      <c r="D67" s="77"/>
      <c r="E67" s="129">
        <v>12963.04996</v>
      </c>
      <c r="F67" s="129">
        <v>276.3732</v>
      </c>
      <c r="G67" s="129">
        <v>236.18437</v>
      </c>
      <c r="H67" s="130">
        <v>0</v>
      </c>
      <c r="I67" s="129">
        <v>67.800020000000004</v>
      </c>
      <c r="J67" s="129">
        <v>6884.3959999999997</v>
      </c>
      <c r="K67" s="129">
        <v>8756.4529999999995</v>
      </c>
      <c r="L67" s="129">
        <v>1656.8534999999999</v>
      </c>
      <c r="M67" s="129">
        <v>618.58900000000006</v>
      </c>
      <c r="N67" s="129">
        <v>7120.33</v>
      </c>
      <c r="O67" s="129">
        <v>4879.1660100000008</v>
      </c>
      <c r="P67" s="129">
        <v>3348.8</v>
      </c>
      <c r="Q67" s="129">
        <v>1228.5</v>
      </c>
      <c r="R67" s="131">
        <v>842.54899999999998</v>
      </c>
      <c r="S67" s="13"/>
    </row>
    <row r="68" spans="1:24" ht="19.5" customHeight="1">
      <c r="A68" s="249"/>
      <c r="B68" s="250" t="s">
        <v>290</v>
      </c>
      <c r="C68" s="249"/>
      <c r="D68" s="251"/>
      <c r="E68" s="129">
        <v>13808.553320000003</v>
      </c>
      <c r="F68" s="129">
        <v>269.54917999999998</v>
      </c>
      <c r="G68" s="129">
        <v>126.4442</v>
      </c>
      <c r="H68" s="130">
        <v>0</v>
      </c>
      <c r="I68" s="129">
        <v>145.1</v>
      </c>
      <c r="J68" s="129">
        <v>6577.4110000000001</v>
      </c>
      <c r="K68" s="130">
        <v>0</v>
      </c>
      <c r="L68" s="130">
        <v>0</v>
      </c>
      <c r="M68" s="130">
        <v>0</v>
      </c>
      <c r="N68" s="129">
        <v>509.53199999999998</v>
      </c>
      <c r="O68" s="129">
        <v>802.654</v>
      </c>
      <c r="P68" s="129">
        <v>802.654</v>
      </c>
      <c r="Q68" s="129">
        <v>1113</v>
      </c>
      <c r="R68" s="142">
        <v>0</v>
      </c>
      <c r="S68" s="13"/>
      <c r="U68" s="302">
        <f>SUM(E68:E102)</f>
        <v>243736.17419300004</v>
      </c>
    </row>
    <row r="69" spans="1:24">
      <c r="A69" s="252" t="s">
        <v>225</v>
      </c>
      <c r="B69" s="249"/>
      <c r="C69" s="249"/>
      <c r="D69" s="251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31"/>
      <c r="S69" s="13"/>
    </row>
    <row r="70" spans="1:24" ht="19.5" customHeight="1">
      <c r="A70" s="250"/>
      <c r="B70" s="252" t="s">
        <v>291</v>
      </c>
      <c r="C70" s="250"/>
      <c r="D70" s="253"/>
      <c r="E70" s="129">
        <v>217.351</v>
      </c>
      <c r="F70" s="129">
        <v>217.351</v>
      </c>
      <c r="G70" s="129">
        <v>340.65181000000001</v>
      </c>
      <c r="H70" s="130">
        <v>0</v>
      </c>
      <c r="I70" s="129">
        <v>176.4</v>
      </c>
      <c r="J70" s="129">
        <v>7675.9279999999999</v>
      </c>
      <c r="K70" s="129">
        <v>17979.642680000001</v>
      </c>
      <c r="L70" s="130">
        <v>0</v>
      </c>
      <c r="M70" s="129">
        <v>741.11649999999997</v>
      </c>
      <c r="N70" s="129">
        <v>9738.9580000000005</v>
      </c>
      <c r="O70" s="129">
        <v>5717.8651899999995</v>
      </c>
      <c r="P70" s="129">
        <v>4940.43</v>
      </c>
      <c r="Q70" s="129">
        <v>2132.5938899999996</v>
      </c>
      <c r="R70" s="142">
        <v>0</v>
      </c>
      <c r="S70" s="13"/>
    </row>
    <row r="71" spans="1:24" ht="19.5" customHeight="1">
      <c r="A71" s="250"/>
      <c r="B71" s="252" t="s">
        <v>292</v>
      </c>
      <c r="C71" s="250"/>
      <c r="D71" s="253"/>
      <c r="E71" s="129">
        <v>13213.026879999999</v>
      </c>
      <c r="F71" s="129">
        <v>176.59</v>
      </c>
      <c r="G71" s="129">
        <v>271.55766</v>
      </c>
      <c r="H71" s="254">
        <v>0</v>
      </c>
      <c r="I71" s="129">
        <v>73.569999999999993</v>
      </c>
      <c r="J71" s="129">
        <v>15515.199000000001</v>
      </c>
      <c r="K71" s="129">
        <v>1660.2</v>
      </c>
      <c r="L71" s="130">
        <v>0</v>
      </c>
      <c r="M71" s="129">
        <v>527.77499999999998</v>
      </c>
      <c r="N71" s="129">
        <v>8011.9290000000001</v>
      </c>
      <c r="O71" s="129">
        <v>4376.5878900000007</v>
      </c>
      <c r="P71" s="129">
        <v>3208.0712699999999</v>
      </c>
      <c r="Q71" s="129">
        <v>1449</v>
      </c>
      <c r="R71" s="131">
        <v>15</v>
      </c>
      <c r="S71" s="13"/>
    </row>
    <row r="72" spans="1:24" ht="19.5" customHeight="1">
      <c r="A72" s="250"/>
      <c r="B72" s="252" t="s">
        <v>293</v>
      </c>
      <c r="C72" s="250"/>
      <c r="D72" s="253"/>
      <c r="E72" s="129">
        <v>14661.796639999999</v>
      </c>
      <c r="F72" s="129">
        <v>168.804</v>
      </c>
      <c r="G72" s="129">
        <v>240.21476000000001</v>
      </c>
      <c r="H72" s="130">
        <v>0</v>
      </c>
      <c r="I72" s="129">
        <v>63.59</v>
      </c>
      <c r="J72" s="129">
        <v>7994.2553699999999</v>
      </c>
      <c r="K72" s="129">
        <v>15996.450640000001</v>
      </c>
      <c r="L72" s="129">
        <v>1094.875</v>
      </c>
      <c r="M72" s="129">
        <v>1554.8109999999999</v>
      </c>
      <c r="N72" s="129">
        <v>8486.857</v>
      </c>
      <c r="O72" s="129">
        <v>4958.6102699999992</v>
      </c>
      <c r="P72" s="129">
        <v>4465.1737499999999</v>
      </c>
      <c r="Q72" s="129">
        <v>2712.1989100000001</v>
      </c>
      <c r="R72" s="131">
        <v>15</v>
      </c>
      <c r="S72" s="13"/>
    </row>
    <row r="73" spans="1:24" ht="19.5" customHeight="1">
      <c r="A73" s="250"/>
      <c r="B73" s="252" t="s">
        <v>294</v>
      </c>
      <c r="C73" s="250"/>
      <c r="D73" s="253"/>
      <c r="E73" s="129">
        <v>15059.84512</v>
      </c>
      <c r="F73" s="129">
        <v>149.4914</v>
      </c>
      <c r="G73" s="129">
        <v>214.22521</v>
      </c>
      <c r="H73" s="130">
        <v>0</v>
      </c>
      <c r="I73" s="129">
        <v>57.704999999999998</v>
      </c>
      <c r="J73" s="129">
        <v>6951.3469999999998</v>
      </c>
      <c r="K73" s="129">
        <v>16807.219000000001</v>
      </c>
      <c r="L73" s="129">
        <v>762.4</v>
      </c>
      <c r="M73" s="129">
        <v>572.60900000000004</v>
      </c>
      <c r="N73" s="129">
        <v>8771.5139999999992</v>
      </c>
      <c r="O73" s="129">
        <v>4805.6271399999996</v>
      </c>
      <c r="P73" s="129">
        <v>1856.672</v>
      </c>
      <c r="Q73" s="129">
        <v>2023.3365800000001</v>
      </c>
      <c r="R73" s="142">
        <v>0</v>
      </c>
      <c r="S73" s="13"/>
    </row>
    <row r="74" spans="1:24" ht="19.5" customHeight="1">
      <c r="A74" s="250"/>
      <c r="B74" s="252"/>
      <c r="C74" s="250"/>
      <c r="D74" s="250"/>
      <c r="E74" s="139"/>
      <c r="F74" s="139"/>
      <c r="G74" s="139"/>
      <c r="H74" s="255"/>
      <c r="I74" s="139"/>
      <c r="J74" s="139"/>
      <c r="K74" s="139"/>
      <c r="L74" s="139"/>
      <c r="M74" s="139"/>
      <c r="N74" s="139"/>
      <c r="O74" s="139"/>
      <c r="P74" s="139"/>
      <c r="Q74" s="139"/>
      <c r="R74" s="255"/>
      <c r="S74" s="13"/>
    </row>
    <row r="75" spans="1:24" s="194" customFormat="1">
      <c r="A75" s="13"/>
      <c r="B75" s="6" t="s">
        <v>3</v>
      </c>
      <c r="C75" s="233">
        <v>19.3</v>
      </c>
      <c r="D75" s="6" t="s">
        <v>324</v>
      </c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4"/>
      <c r="U75" s="298"/>
      <c r="V75" s="298"/>
      <c r="W75" s="298"/>
      <c r="X75" s="298"/>
    </row>
    <row r="76" spans="1:24" s="4" customFormat="1">
      <c r="A76" s="13"/>
      <c r="B76" s="4" t="s">
        <v>53</v>
      </c>
      <c r="C76" s="233">
        <v>19.3</v>
      </c>
      <c r="D76" s="6" t="s">
        <v>58</v>
      </c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U76" s="299"/>
      <c r="V76" s="299"/>
      <c r="W76" s="299"/>
      <c r="X76" s="299"/>
    </row>
    <row r="77" spans="1:24" s="4" customFormat="1">
      <c r="A77" s="13"/>
      <c r="B77" s="13"/>
      <c r="C77" s="257"/>
      <c r="D77" s="6" t="s">
        <v>325</v>
      </c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U77" s="299"/>
      <c r="V77" s="299"/>
      <c r="W77" s="299"/>
      <c r="X77" s="299"/>
    </row>
    <row r="78" spans="1:24" s="4" customFormat="1" ht="6.75" customHeight="1">
      <c r="A78" s="44"/>
      <c r="B78" s="44"/>
      <c r="C78" s="258"/>
      <c r="D78" s="67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07" t="s">
        <v>169</v>
      </c>
      <c r="U78" s="299"/>
      <c r="V78" s="299"/>
      <c r="W78" s="299"/>
      <c r="X78" s="299"/>
    </row>
    <row r="79" spans="1:24" ht="6" customHeight="1">
      <c r="A79" s="44"/>
      <c r="B79" s="44"/>
      <c r="C79" s="44"/>
      <c r="D79" s="44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13"/>
    </row>
    <row r="80" spans="1:24">
      <c r="A80" s="53"/>
      <c r="B80" s="54"/>
      <c r="C80" s="54"/>
      <c r="D80" s="55"/>
      <c r="E80" s="371" t="s">
        <v>33</v>
      </c>
      <c r="F80" s="372"/>
      <c r="G80" s="372"/>
      <c r="H80" s="372"/>
      <c r="I80" s="372"/>
      <c r="J80" s="372"/>
      <c r="K80" s="372"/>
      <c r="L80" s="373"/>
      <c r="M80" s="374" t="s">
        <v>34</v>
      </c>
      <c r="N80" s="375"/>
      <c r="O80" s="375"/>
      <c r="P80" s="375"/>
      <c r="Q80" s="375"/>
      <c r="R80" s="375"/>
      <c r="S80" s="13"/>
    </row>
    <row r="81" spans="1:19">
      <c r="A81" s="213"/>
      <c r="B81" s="213"/>
      <c r="C81" s="213"/>
      <c r="D81" s="214"/>
      <c r="E81" s="376" t="s">
        <v>25</v>
      </c>
      <c r="F81" s="377"/>
      <c r="G81" s="377"/>
      <c r="H81" s="377"/>
      <c r="I81" s="377"/>
      <c r="J81" s="377"/>
      <c r="K81" s="377"/>
      <c r="L81" s="378"/>
      <c r="M81" s="379" t="s">
        <v>35</v>
      </c>
      <c r="N81" s="380"/>
      <c r="O81" s="380"/>
      <c r="P81" s="380"/>
      <c r="Q81" s="380"/>
      <c r="R81" s="380"/>
      <c r="S81" s="13"/>
    </row>
    <row r="82" spans="1:19">
      <c r="A82" s="369" t="s">
        <v>251</v>
      </c>
      <c r="B82" s="369"/>
      <c r="C82" s="369"/>
      <c r="D82" s="370"/>
      <c r="E82" s="259"/>
      <c r="F82" s="259"/>
      <c r="G82" s="260"/>
      <c r="H82" s="260"/>
      <c r="I82" s="260"/>
      <c r="J82" s="261" t="s">
        <v>30</v>
      </c>
      <c r="K82" s="261" t="s">
        <v>30</v>
      </c>
      <c r="L82" s="260"/>
      <c r="M82" s="261" t="s">
        <v>34</v>
      </c>
      <c r="N82" s="260" t="s">
        <v>34</v>
      </c>
      <c r="O82" s="260" t="s">
        <v>34</v>
      </c>
      <c r="P82" s="261" t="s">
        <v>34</v>
      </c>
      <c r="Q82" s="260" t="s">
        <v>34</v>
      </c>
      <c r="R82" s="262"/>
      <c r="S82" s="29"/>
    </row>
    <row r="83" spans="1:19">
      <c r="A83" s="369" t="s">
        <v>252</v>
      </c>
      <c r="B83" s="369"/>
      <c r="C83" s="369"/>
      <c r="D83" s="370"/>
      <c r="E83" s="263" t="s">
        <v>22</v>
      </c>
      <c r="F83" s="263" t="s">
        <v>38</v>
      </c>
      <c r="G83" s="264" t="s">
        <v>23</v>
      </c>
      <c r="H83" s="265" t="s">
        <v>24</v>
      </c>
      <c r="I83" s="264" t="s">
        <v>39</v>
      </c>
      <c r="J83" s="256" t="s">
        <v>171</v>
      </c>
      <c r="K83" s="263" t="s">
        <v>172</v>
      </c>
      <c r="L83" s="266" t="s">
        <v>152</v>
      </c>
      <c r="M83" s="266" t="s">
        <v>44</v>
      </c>
      <c r="N83" s="264" t="s">
        <v>173</v>
      </c>
      <c r="O83" s="264" t="s">
        <v>174</v>
      </c>
      <c r="P83" s="266" t="s">
        <v>175</v>
      </c>
      <c r="Q83" s="264" t="s">
        <v>176</v>
      </c>
      <c r="R83" s="266" t="s">
        <v>161</v>
      </c>
      <c r="S83" s="29"/>
    </row>
    <row r="84" spans="1:19">
      <c r="A84" s="213"/>
      <c r="B84" s="213"/>
      <c r="C84" s="213"/>
      <c r="D84" s="214"/>
      <c r="E84" s="263" t="s">
        <v>37</v>
      </c>
      <c r="F84" s="263" t="s">
        <v>177</v>
      </c>
      <c r="G84" s="264" t="s">
        <v>27</v>
      </c>
      <c r="H84" s="264" t="s">
        <v>178</v>
      </c>
      <c r="I84" s="264" t="s">
        <v>28</v>
      </c>
      <c r="J84" s="256" t="s">
        <v>179</v>
      </c>
      <c r="K84" s="264" t="s">
        <v>180</v>
      </c>
      <c r="L84" s="266" t="s">
        <v>153</v>
      </c>
      <c r="M84" s="266" t="s">
        <v>36</v>
      </c>
      <c r="N84" s="266" t="s">
        <v>181</v>
      </c>
      <c r="O84" s="266" t="s">
        <v>181</v>
      </c>
      <c r="P84" s="266" t="s">
        <v>181</v>
      </c>
      <c r="Q84" s="266" t="s">
        <v>181</v>
      </c>
      <c r="R84" s="266" t="s">
        <v>181</v>
      </c>
      <c r="S84" s="29"/>
    </row>
    <row r="85" spans="1:19">
      <c r="A85" s="56"/>
      <c r="B85" s="56"/>
      <c r="C85" s="56"/>
      <c r="D85" s="57"/>
      <c r="E85" s="267" t="s">
        <v>41</v>
      </c>
      <c r="F85" s="267" t="s">
        <v>182</v>
      </c>
      <c r="G85" s="268"/>
      <c r="H85" s="268" t="s">
        <v>183</v>
      </c>
      <c r="I85" s="268"/>
      <c r="J85" s="268" t="s">
        <v>31</v>
      </c>
      <c r="K85" s="268" t="s">
        <v>31</v>
      </c>
      <c r="L85" s="269"/>
      <c r="M85" s="269" t="s">
        <v>184</v>
      </c>
      <c r="N85" s="269" t="s">
        <v>185</v>
      </c>
      <c r="O85" s="269" t="s">
        <v>186</v>
      </c>
      <c r="P85" s="269" t="s">
        <v>187</v>
      </c>
      <c r="Q85" s="269" t="s">
        <v>188</v>
      </c>
      <c r="R85" s="269" t="s">
        <v>189</v>
      </c>
      <c r="S85" s="13"/>
    </row>
    <row r="86" spans="1:19" ht="19.5" customHeight="1">
      <c r="A86" s="252" t="s">
        <v>230</v>
      </c>
      <c r="B86" s="250"/>
      <c r="C86" s="250"/>
      <c r="D86" s="253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31"/>
      <c r="S86" s="13"/>
    </row>
    <row r="87" spans="1:19" ht="19.5" customHeight="1">
      <c r="A87" s="250"/>
      <c r="B87" s="250" t="s">
        <v>295</v>
      </c>
      <c r="C87" s="250"/>
      <c r="D87" s="253"/>
      <c r="E87" s="129">
        <v>14549.8565</v>
      </c>
      <c r="F87" s="129">
        <v>14.5748</v>
      </c>
      <c r="G87" s="129">
        <v>150.40083999999999</v>
      </c>
      <c r="H87" s="130">
        <v>0</v>
      </c>
      <c r="I87" s="129">
        <v>85.373000000000005</v>
      </c>
      <c r="J87" s="129">
        <v>19564.912499999999</v>
      </c>
      <c r="K87" s="129">
        <v>4911.5554599999996</v>
      </c>
      <c r="L87" s="129">
        <v>2678</v>
      </c>
      <c r="M87" s="129">
        <v>11187.3495</v>
      </c>
      <c r="N87" s="129">
        <v>10164.459999999999</v>
      </c>
      <c r="O87" s="129">
        <v>4756.76109</v>
      </c>
      <c r="P87" s="129">
        <v>8486.5022099999987</v>
      </c>
      <c r="Q87" s="129">
        <v>1897.5291299999999</v>
      </c>
      <c r="R87" s="142">
        <v>0</v>
      </c>
      <c r="S87" s="13"/>
    </row>
    <row r="88" spans="1:19" ht="19.5" customHeight="1">
      <c r="A88" s="250" t="s">
        <v>234</v>
      </c>
      <c r="B88" s="250"/>
      <c r="C88" s="250"/>
      <c r="D88" s="253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31"/>
      <c r="S88" s="13"/>
    </row>
    <row r="89" spans="1:19" ht="19.5" customHeight="1">
      <c r="A89" s="250"/>
      <c r="B89" s="250" t="s">
        <v>296</v>
      </c>
      <c r="C89" s="250"/>
      <c r="D89" s="253"/>
      <c r="E89" s="129">
        <v>12887.225950000002</v>
      </c>
      <c r="F89" s="129">
        <v>48.421999999999997</v>
      </c>
      <c r="G89" s="129">
        <v>231.63785000000001</v>
      </c>
      <c r="H89" s="130">
        <v>0</v>
      </c>
      <c r="I89" s="129">
        <v>159.94</v>
      </c>
      <c r="J89" s="129">
        <v>4693.8190000000004</v>
      </c>
      <c r="K89" s="129">
        <v>23694.055840000001</v>
      </c>
      <c r="L89" s="130">
        <v>0</v>
      </c>
      <c r="M89" s="129">
        <v>301.33999999999997</v>
      </c>
      <c r="N89" s="129">
        <v>7249.8239999999996</v>
      </c>
      <c r="O89" s="129">
        <v>2597.1494400000001</v>
      </c>
      <c r="P89" s="129">
        <v>3263.5039999999999</v>
      </c>
      <c r="Q89" s="129">
        <v>660</v>
      </c>
      <c r="R89" s="142">
        <v>0</v>
      </c>
      <c r="S89" s="13"/>
    </row>
    <row r="90" spans="1:19" ht="19.5" customHeight="1">
      <c r="A90" s="250"/>
      <c r="B90" s="250" t="s">
        <v>297</v>
      </c>
      <c r="C90" s="250"/>
      <c r="D90" s="253"/>
      <c r="E90" s="129">
        <v>13165.527499999998</v>
      </c>
      <c r="F90" s="129">
        <v>186.3218</v>
      </c>
      <c r="G90" s="130">
        <v>0</v>
      </c>
      <c r="H90" s="129">
        <v>173.73796999999999</v>
      </c>
      <c r="I90" s="129">
        <v>84.35</v>
      </c>
      <c r="J90" s="129">
        <v>5492.9040000000005</v>
      </c>
      <c r="K90" s="129">
        <v>14915.948699999999</v>
      </c>
      <c r="L90" s="130">
        <v>0</v>
      </c>
      <c r="M90" s="129">
        <v>641.35742999999991</v>
      </c>
      <c r="N90" s="129">
        <v>6976.5720000000001</v>
      </c>
      <c r="O90" s="129">
        <v>1970.27475</v>
      </c>
      <c r="P90" s="129">
        <v>3173.0533100000002</v>
      </c>
      <c r="Q90" s="129">
        <v>750.19240000000002</v>
      </c>
      <c r="R90" s="131">
        <v>21.033000000000001</v>
      </c>
      <c r="S90" s="13"/>
    </row>
    <row r="91" spans="1:19" ht="19.5" customHeight="1">
      <c r="A91" s="249"/>
      <c r="B91" s="250" t="s">
        <v>298</v>
      </c>
      <c r="C91" s="249"/>
      <c r="D91" s="251"/>
      <c r="E91" s="129">
        <v>12469.356349999998</v>
      </c>
      <c r="F91" s="129">
        <v>6.62</v>
      </c>
      <c r="G91" s="129">
        <v>168.57501000000002</v>
      </c>
      <c r="H91" s="254">
        <v>0</v>
      </c>
      <c r="I91" s="129">
        <v>215.89069000000001</v>
      </c>
      <c r="J91" s="129">
        <v>5008.7619999999997</v>
      </c>
      <c r="K91" s="129">
        <v>7081.9440000000004</v>
      </c>
      <c r="L91" s="130">
        <v>0</v>
      </c>
      <c r="M91" s="129">
        <v>542.95647999999994</v>
      </c>
      <c r="N91" s="129">
        <v>6488.8580000000002</v>
      </c>
      <c r="O91" s="129">
        <v>2239.81223</v>
      </c>
      <c r="P91" s="129">
        <v>4367.3240900000001</v>
      </c>
      <c r="Q91" s="129">
        <v>852.27561000000003</v>
      </c>
      <c r="R91" s="142">
        <v>0</v>
      </c>
      <c r="S91" s="13"/>
    </row>
    <row r="92" spans="1:19" ht="19.5" customHeight="1">
      <c r="A92" s="249"/>
      <c r="B92" s="250" t="s">
        <v>299</v>
      </c>
      <c r="C92" s="249"/>
      <c r="D92" s="251"/>
      <c r="E92" s="129">
        <v>12595.669250000003</v>
      </c>
      <c r="F92" s="129">
        <v>6.6230000000000002</v>
      </c>
      <c r="G92" s="129">
        <v>200.90835999999999</v>
      </c>
      <c r="H92" s="130">
        <v>0</v>
      </c>
      <c r="I92" s="129">
        <v>62.854999999999997</v>
      </c>
      <c r="J92" s="129">
        <v>4281.7579999999998</v>
      </c>
      <c r="K92" s="129">
        <v>19094.44715</v>
      </c>
      <c r="L92" s="130">
        <v>0</v>
      </c>
      <c r="M92" s="129">
        <v>8748.0421999999999</v>
      </c>
      <c r="N92" s="129">
        <v>8636.6536699999997</v>
      </c>
      <c r="O92" s="129">
        <v>2472.99161</v>
      </c>
      <c r="P92" s="129">
        <v>12307.249400000001</v>
      </c>
      <c r="Q92" s="129">
        <v>979.98517000000004</v>
      </c>
      <c r="R92" s="142">
        <v>0</v>
      </c>
      <c r="S92" s="13"/>
    </row>
    <row r="93" spans="1:19" ht="19.5" customHeight="1">
      <c r="A93" s="249"/>
      <c r="B93" s="250" t="s">
        <v>300</v>
      </c>
      <c r="C93" s="249"/>
      <c r="D93" s="251"/>
      <c r="E93" s="129">
        <v>16347.23112</v>
      </c>
      <c r="F93" s="129">
        <v>29.6569</v>
      </c>
      <c r="G93" s="129">
        <v>258.34929999999997</v>
      </c>
      <c r="H93" s="129">
        <v>35.396000000000001</v>
      </c>
      <c r="I93" s="129">
        <v>145.50107</v>
      </c>
      <c r="J93" s="129">
        <v>7778.7659999999996</v>
      </c>
      <c r="K93" s="129">
        <v>24043.256260000002</v>
      </c>
      <c r="L93" s="130">
        <v>0</v>
      </c>
      <c r="M93" s="129">
        <v>15994.285529999999</v>
      </c>
      <c r="N93" s="129">
        <v>11175.514800000001</v>
      </c>
      <c r="O93" s="129">
        <v>5149.7806600000004</v>
      </c>
      <c r="P93" s="129">
        <v>11840.8909</v>
      </c>
      <c r="Q93" s="129">
        <v>1829.3776699999999</v>
      </c>
      <c r="R93" s="142">
        <v>0</v>
      </c>
      <c r="S93" s="13"/>
    </row>
    <row r="94" spans="1:19" ht="19.5" customHeight="1">
      <c r="A94" s="250" t="s">
        <v>240</v>
      </c>
      <c r="B94" s="249"/>
      <c r="C94" s="249"/>
      <c r="D94" s="251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31"/>
      <c r="S94" s="13"/>
    </row>
    <row r="95" spans="1:19" ht="19.5" customHeight="1">
      <c r="A95" s="249"/>
      <c r="B95" s="250" t="s">
        <v>301</v>
      </c>
      <c r="C95" s="249"/>
      <c r="D95" s="251"/>
      <c r="E95" s="129">
        <v>13262.397010000002</v>
      </c>
      <c r="F95" s="129">
        <v>183.04920000000001</v>
      </c>
      <c r="G95" s="129">
        <v>286.34829999999999</v>
      </c>
      <c r="H95" s="130">
        <v>0</v>
      </c>
      <c r="I95" s="129">
        <v>146.5</v>
      </c>
      <c r="J95" s="129">
        <v>6410.8280000000004</v>
      </c>
      <c r="K95" s="129">
        <v>13840.68741</v>
      </c>
      <c r="L95" s="130">
        <v>0</v>
      </c>
      <c r="M95" s="129">
        <v>619.11900000000003</v>
      </c>
      <c r="N95" s="129">
        <v>8011.9497999999994</v>
      </c>
      <c r="O95" s="129">
        <v>4596.1415999999999</v>
      </c>
      <c r="P95" s="129">
        <v>4119.1762099999996</v>
      </c>
      <c r="Q95" s="129">
        <v>2009.28359</v>
      </c>
      <c r="R95" s="142">
        <v>0</v>
      </c>
      <c r="S95" s="13"/>
    </row>
    <row r="96" spans="1:19" ht="19.5" customHeight="1">
      <c r="A96" s="250"/>
      <c r="B96" s="250" t="s">
        <v>302</v>
      </c>
      <c r="C96" s="250"/>
      <c r="D96" s="253"/>
      <c r="E96" s="129">
        <v>13177.221260000004</v>
      </c>
      <c r="F96" s="129">
        <v>150.31029999999998</v>
      </c>
      <c r="G96" s="129">
        <v>291.76926000000003</v>
      </c>
      <c r="H96" s="130">
        <v>0</v>
      </c>
      <c r="I96" s="129">
        <v>130.6</v>
      </c>
      <c r="J96" s="129">
        <v>5408.442</v>
      </c>
      <c r="K96" s="129">
        <v>17572.052299999999</v>
      </c>
      <c r="L96" s="129">
        <v>1396.2260000000001</v>
      </c>
      <c r="M96" s="129">
        <v>632.63101000000006</v>
      </c>
      <c r="N96" s="129">
        <v>7191.9572800000005</v>
      </c>
      <c r="O96" s="129">
        <v>4901.52412</v>
      </c>
      <c r="P96" s="129">
        <v>1637</v>
      </c>
      <c r="Q96" s="129">
        <v>1186.5999999999999</v>
      </c>
      <c r="R96" s="131">
        <v>20</v>
      </c>
      <c r="S96" s="13"/>
    </row>
    <row r="97" spans="1:21" ht="19.5" customHeight="1">
      <c r="A97" s="250"/>
      <c r="B97" s="250" t="s">
        <v>303</v>
      </c>
      <c r="C97" s="250"/>
      <c r="D97" s="253"/>
      <c r="E97" s="129">
        <v>13658.102993</v>
      </c>
      <c r="F97" s="129">
        <v>177.08920000000001</v>
      </c>
      <c r="G97" s="129">
        <v>172.67481000000001</v>
      </c>
      <c r="H97" s="130">
        <v>0</v>
      </c>
      <c r="I97" s="129">
        <v>138.5</v>
      </c>
      <c r="J97" s="129">
        <v>5342.78</v>
      </c>
      <c r="K97" s="129">
        <v>15422.304029999999</v>
      </c>
      <c r="L97" s="129">
        <v>215.447</v>
      </c>
      <c r="M97" s="129">
        <v>996.55700000000002</v>
      </c>
      <c r="N97" s="129">
        <v>8252.0259999999998</v>
      </c>
      <c r="O97" s="129">
        <v>3267.0011700000005</v>
      </c>
      <c r="P97" s="129">
        <v>3276.0131000000001</v>
      </c>
      <c r="Q97" s="129">
        <v>1203</v>
      </c>
      <c r="R97" s="131">
        <v>18</v>
      </c>
      <c r="S97" s="13"/>
    </row>
    <row r="98" spans="1:21" ht="19.5" customHeight="1">
      <c r="A98" s="250"/>
      <c r="B98" s="250" t="s">
        <v>304</v>
      </c>
      <c r="C98" s="250"/>
      <c r="D98" s="253"/>
      <c r="E98" s="129">
        <v>17388.979870000003</v>
      </c>
      <c r="F98" s="129">
        <v>212.41839999999999</v>
      </c>
      <c r="G98" s="129">
        <v>150.70285000000001</v>
      </c>
      <c r="H98" s="130">
        <v>0</v>
      </c>
      <c r="I98" s="129">
        <v>53.805</v>
      </c>
      <c r="J98" s="129">
        <v>26794.972959999999</v>
      </c>
      <c r="K98" s="129">
        <v>2091.4</v>
      </c>
      <c r="L98" s="130">
        <v>0</v>
      </c>
      <c r="M98" s="129">
        <v>14420.313289999998</v>
      </c>
      <c r="N98" s="129">
        <v>9866.7119999999995</v>
      </c>
      <c r="O98" s="129">
        <v>6002.5267699999995</v>
      </c>
      <c r="P98" s="129">
        <v>8844.9025300000012</v>
      </c>
      <c r="Q98" s="129">
        <v>3359.2995099999998</v>
      </c>
      <c r="R98" s="142">
        <v>0</v>
      </c>
      <c r="S98" s="13"/>
    </row>
    <row r="99" spans="1:21" ht="19.5" customHeight="1">
      <c r="A99" s="250" t="s">
        <v>305</v>
      </c>
      <c r="B99" s="250"/>
      <c r="C99" s="250"/>
      <c r="D99" s="253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31"/>
      <c r="S99" s="13"/>
    </row>
    <row r="100" spans="1:21" ht="19.5" customHeight="1">
      <c r="A100" s="250"/>
      <c r="B100" s="250" t="s">
        <v>306</v>
      </c>
      <c r="C100" s="250"/>
      <c r="D100" s="253"/>
      <c r="E100" s="129">
        <v>20838.524789999999</v>
      </c>
      <c r="F100" s="129">
        <v>103.4658</v>
      </c>
      <c r="G100" s="129">
        <v>293.38324</v>
      </c>
      <c r="H100" s="130">
        <v>0</v>
      </c>
      <c r="I100" s="129">
        <v>372.245</v>
      </c>
      <c r="J100" s="129">
        <v>10073.269</v>
      </c>
      <c r="K100" s="129">
        <v>24383.640219999997</v>
      </c>
      <c r="L100" s="129">
        <v>3964</v>
      </c>
      <c r="M100" s="129">
        <v>1096.2752</v>
      </c>
      <c r="N100" s="129">
        <v>10800.521000000001</v>
      </c>
      <c r="O100" s="129">
        <v>6885.597819999999</v>
      </c>
      <c r="P100" s="129">
        <v>6704.0831100000005</v>
      </c>
      <c r="Q100" s="129">
        <v>4630.1642599999996</v>
      </c>
      <c r="R100" s="142">
        <v>0</v>
      </c>
      <c r="S100" s="13"/>
    </row>
    <row r="101" spans="1:21" ht="19.5" customHeight="1">
      <c r="A101" s="250"/>
      <c r="B101" s="250" t="s">
        <v>307</v>
      </c>
      <c r="C101" s="250"/>
      <c r="D101" s="253"/>
      <c r="E101" s="129">
        <v>13232.526600000001</v>
      </c>
      <c r="F101" s="129">
        <v>132.28579999999999</v>
      </c>
      <c r="G101" s="129">
        <v>373.70074</v>
      </c>
      <c r="H101" s="130">
        <v>0</v>
      </c>
      <c r="I101" s="129">
        <v>94.2</v>
      </c>
      <c r="J101" s="129">
        <v>5282.9520000000002</v>
      </c>
      <c r="K101" s="129">
        <v>10644.642</v>
      </c>
      <c r="L101" s="130">
        <v>0</v>
      </c>
      <c r="M101" s="129">
        <v>512.99599999999998</v>
      </c>
      <c r="N101" s="129">
        <v>6877.5020000000004</v>
      </c>
      <c r="O101" s="129">
        <v>3759.1434300000001</v>
      </c>
      <c r="P101" s="129">
        <v>3651.3490000000002</v>
      </c>
      <c r="Q101" s="129">
        <v>1281.13328</v>
      </c>
      <c r="R101" s="142">
        <v>0</v>
      </c>
      <c r="S101" s="13"/>
    </row>
    <row r="102" spans="1:21" ht="19.5" customHeight="1">
      <c r="A102" s="250"/>
      <c r="B102" s="250" t="s">
        <v>308</v>
      </c>
      <c r="C102" s="250"/>
      <c r="D102" s="253"/>
      <c r="E102" s="129">
        <v>13202.982039999999</v>
      </c>
      <c r="F102" s="129">
        <v>12.86284</v>
      </c>
      <c r="G102" s="129">
        <v>350.75981000000002</v>
      </c>
      <c r="H102" s="130">
        <v>0</v>
      </c>
      <c r="I102" s="129">
        <v>111.62</v>
      </c>
      <c r="J102" s="129">
        <v>4294.9849999999997</v>
      </c>
      <c r="K102" s="129">
        <v>12091.966</v>
      </c>
      <c r="L102" s="130">
        <v>0</v>
      </c>
      <c r="M102" s="129">
        <v>414</v>
      </c>
      <c r="N102" s="129">
        <v>6413.9170000000004</v>
      </c>
      <c r="O102" s="129">
        <v>2915.7426299999997</v>
      </c>
      <c r="P102" s="129">
        <v>2149.5</v>
      </c>
      <c r="Q102" s="129">
        <v>771.4119199999999</v>
      </c>
      <c r="R102" s="142">
        <v>0</v>
      </c>
      <c r="S102" s="13"/>
    </row>
    <row r="103" spans="1:21" ht="19.5" customHeight="1">
      <c r="A103" s="68"/>
      <c r="B103" s="68" t="s">
        <v>309</v>
      </c>
      <c r="C103" s="68"/>
      <c r="D103" s="69"/>
      <c r="E103" s="129">
        <v>16329.678820000003</v>
      </c>
      <c r="F103" s="129">
        <v>371.6377</v>
      </c>
      <c r="G103" s="129">
        <v>221.38454999999999</v>
      </c>
      <c r="H103" s="129" t="s">
        <v>98</v>
      </c>
      <c r="I103" s="129">
        <v>140.876</v>
      </c>
      <c r="J103" s="129">
        <v>5525.6130000000003</v>
      </c>
      <c r="K103" s="129">
        <v>9417.6010000000006</v>
      </c>
      <c r="L103" s="129">
        <v>1813.0060000000001</v>
      </c>
      <c r="M103" s="129">
        <v>780.97299999999996</v>
      </c>
      <c r="N103" s="129">
        <v>8976.4050000000007</v>
      </c>
      <c r="O103" s="129">
        <v>4007.43541</v>
      </c>
      <c r="P103" s="129">
        <v>6240.009</v>
      </c>
      <c r="Q103" s="129">
        <v>20</v>
      </c>
      <c r="R103" s="131" t="s">
        <v>98</v>
      </c>
      <c r="S103" s="13"/>
      <c r="U103" s="302">
        <f>SUM(E103:E108)</f>
        <v>84021.47279</v>
      </c>
    </row>
    <row r="104" spans="1:21" ht="19.5" customHeight="1">
      <c r="A104" s="68" t="s">
        <v>247</v>
      </c>
      <c r="B104" s="68"/>
      <c r="C104" s="68"/>
      <c r="D104" s="6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31"/>
      <c r="S104" s="13"/>
    </row>
    <row r="105" spans="1:21" ht="19.5" customHeight="1">
      <c r="A105" s="68"/>
      <c r="B105" s="68" t="s">
        <v>310</v>
      </c>
      <c r="C105" s="68"/>
      <c r="D105" s="69"/>
      <c r="E105" s="129">
        <v>16933.027549999995</v>
      </c>
      <c r="F105" s="322">
        <v>215.05255</v>
      </c>
      <c r="G105" s="129">
        <v>142.02746999999999</v>
      </c>
      <c r="H105" s="129" t="s">
        <v>98</v>
      </c>
      <c r="I105" s="129">
        <v>151.85</v>
      </c>
      <c r="J105" s="129">
        <v>23691.744999999999</v>
      </c>
      <c r="K105" s="129">
        <v>6345</v>
      </c>
      <c r="L105" s="129" t="s">
        <v>98</v>
      </c>
      <c r="M105" s="129" t="s">
        <v>98</v>
      </c>
      <c r="N105" s="129" t="s">
        <v>98</v>
      </c>
      <c r="O105" s="129" t="s">
        <v>98</v>
      </c>
      <c r="P105" s="129" t="s">
        <v>98</v>
      </c>
      <c r="Q105" s="129" t="s">
        <v>98</v>
      </c>
      <c r="R105" s="131" t="s">
        <v>98</v>
      </c>
      <c r="S105" s="13"/>
    </row>
    <row r="106" spans="1:21" ht="19.5" customHeight="1">
      <c r="A106" s="222"/>
      <c r="B106" s="68" t="s">
        <v>311</v>
      </c>
      <c r="C106" s="222"/>
      <c r="D106" s="270"/>
      <c r="E106" s="129">
        <v>19552.41128</v>
      </c>
      <c r="F106" s="129">
        <v>60.392980000000001</v>
      </c>
      <c r="G106" s="129">
        <v>206.89631</v>
      </c>
      <c r="H106" s="129" t="s">
        <v>98</v>
      </c>
      <c r="I106" s="129">
        <v>196.13</v>
      </c>
      <c r="J106" s="129">
        <v>10854.358</v>
      </c>
      <c r="K106" s="129">
        <v>19999.419000000002</v>
      </c>
      <c r="L106" s="129">
        <v>20159.69541</v>
      </c>
      <c r="M106" s="129">
        <v>1986.0342499999999</v>
      </c>
      <c r="N106" s="129">
        <v>10980.884</v>
      </c>
      <c r="O106" s="129">
        <v>6501.4086599999991</v>
      </c>
      <c r="P106" s="129">
        <v>5126.1395300000004</v>
      </c>
      <c r="Q106" s="129">
        <v>2742.9450000000002</v>
      </c>
      <c r="R106" s="131" t="s">
        <v>98</v>
      </c>
      <c r="S106" s="13"/>
    </row>
    <row r="107" spans="1:21" ht="19.5" customHeight="1">
      <c r="A107" s="222"/>
      <c r="B107" s="68" t="s">
        <v>312</v>
      </c>
      <c r="C107" s="222"/>
      <c r="D107" s="270"/>
      <c r="E107" s="129">
        <v>18202.024730000005</v>
      </c>
      <c r="F107" s="129">
        <v>97.016000000000005</v>
      </c>
      <c r="G107" s="129">
        <v>248.82123000000001</v>
      </c>
      <c r="H107" s="129" t="s">
        <v>98</v>
      </c>
      <c r="I107" s="129">
        <v>114.47721</v>
      </c>
      <c r="J107" s="129">
        <v>11757.57222</v>
      </c>
      <c r="K107" s="129">
        <v>18501.112000000001</v>
      </c>
      <c r="L107" s="129" t="s">
        <v>98</v>
      </c>
      <c r="M107" s="129">
        <v>1049.279</v>
      </c>
      <c r="N107" s="129">
        <v>9648.5730000000003</v>
      </c>
      <c r="O107" s="129">
        <v>5684.1208299999998</v>
      </c>
      <c r="P107" s="129">
        <v>2948.5391300000001</v>
      </c>
      <c r="Q107" s="129">
        <v>5023.31711</v>
      </c>
      <c r="R107" s="131">
        <v>1367.9960000000001</v>
      </c>
      <c r="S107" s="13"/>
    </row>
    <row r="108" spans="1:21" ht="19.5" customHeight="1">
      <c r="A108" s="222"/>
      <c r="B108" s="68" t="s">
        <v>313</v>
      </c>
      <c r="C108" s="222"/>
      <c r="D108" s="270"/>
      <c r="E108" s="129">
        <v>13004.33041</v>
      </c>
      <c r="F108" s="129">
        <v>56.417000000000002</v>
      </c>
      <c r="G108" s="129">
        <v>82.798760000000001</v>
      </c>
      <c r="H108" s="129" t="s">
        <v>98</v>
      </c>
      <c r="I108" s="129">
        <v>49.419379999999997</v>
      </c>
      <c r="J108" s="129">
        <v>5927.192</v>
      </c>
      <c r="K108" s="129">
        <v>7741.8119999999999</v>
      </c>
      <c r="L108" s="129" t="s">
        <v>98</v>
      </c>
      <c r="M108" s="129">
        <v>875.84900000000005</v>
      </c>
      <c r="N108" s="129">
        <v>6885.1734200000001</v>
      </c>
      <c r="O108" s="129">
        <v>5256.60545</v>
      </c>
      <c r="P108" s="129">
        <v>4043.1920700000001</v>
      </c>
      <c r="Q108" s="129">
        <v>1708</v>
      </c>
      <c r="R108" s="131" t="s">
        <v>98</v>
      </c>
      <c r="S108" s="13"/>
    </row>
    <row r="109" spans="1:21" ht="3" customHeight="1">
      <c r="A109" s="46"/>
      <c r="B109" s="46"/>
      <c r="C109" s="46"/>
      <c r="D109" s="47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2"/>
      <c r="S109" s="13"/>
    </row>
    <row r="110" spans="1:21" ht="3" customHeight="1">
      <c r="A110" s="44"/>
      <c r="B110" s="44"/>
      <c r="C110" s="44"/>
      <c r="D110" s="44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13"/>
    </row>
    <row r="111" spans="1:21">
      <c r="B111" s="274" t="s">
        <v>314</v>
      </c>
      <c r="C111" s="275" t="s">
        <v>315</v>
      </c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13"/>
    </row>
    <row r="112" spans="1:21">
      <c r="B112" s="274" t="s">
        <v>316</v>
      </c>
      <c r="C112" s="275" t="s">
        <v>317</v>
      </c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13"/>
    </row>
    <row r="113" spans="5:19"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13"/>
    </row>
    <row r="114" spans="5:19"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13"/>
    </row>
    <row r="115" spans="5:19"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13"/>
    </row>
    <row r="116" spans="5:19"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13"/>
    </row>
    <row r="117" spans="5:19"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13"/>
    </row>
    <row r="118" spans="5:19"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13"/>
    </row>
    <row r="119" spans="5:19"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13"/>
    </row>
    <row r="120" spans="5:19"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13"/>
    </row>
    <row r="121" spans="5:19"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13"/>
    </row>
    <row r="122" spans="5:19"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13"/>
    </row>
    <row r="123" spans="5:19"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13"/>
    </row>
    <row r="124" spans="5:19"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13"/>
    </row>
    <row r="125" spans="5:19"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13"/>
    </row>
    <row r="126" spans="5:19"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13"/>
    </row>
    <row r="127" spans="5:19"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13"/>
    </row>
    <row r="128" spans="5:19"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13"/>
    </row>
    <row r="129" spans="5:19"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13"/>
    </row>
    <row r="130" spans="5:19"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13"/>
    </row>
    <row r="131" spans="5:19"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13"/>
    </row>
    <row r="132" spans="5:19"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13"/>
    </row>
    <row r="133" spans="5:19"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13"/>
    </row>
    <row r="134" spans="5:19"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13"/>
    </row>
    <row r="135" spans="5:19"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13"/>
    </row>
    <row r="136" spans="5:19"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13"/>
    </row>
    <row r="137" spans="5:19"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13"/>
    </row>
    <row r="138" spans="5:19"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13"/>
    </row>
    <row r="139" spans="5:19"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13"/>
    </row>
    <row r="140" spans="5:19"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13"/>
    </row>
    <row r="141" spans="5:19"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13"/>
    </row>
    <row r="142" spans="5:19"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13"/>
    </row>
    <row r="143" spans="5:19"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13"/>
    </row>
    <row r="144" spans="5:19"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13"/>
    </row>
    <row r="145" spans="5:19"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13"/>
    </row>
    <row r="146" spans="5:19"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13"/>
    </row>
    <row r="147" spans="5:19"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13"/>
    </row>
    <row r="148" spans="5:19"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13"/>
    </row>
    <row r="149" spans="5:19"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13"/>
    </row>
    <row r="150" spans="5:19"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13"/>
    </row>
    <row r="151" spans="5:19"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13"/>
    </row>
    <row r="152" spans="5:19"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13"/>
    </row>
    <row r="153" spans="5:19"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13"/>
    </row>
    <row r="154" spans="5:19"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13"/>
    </row>
    <row r="155" spans="5:19"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13"/>
    </row>
    <row r="156" spans="5:19"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13"/>
    </row>
    <row r="157" spans="5:19"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13"/>
    </row>
    <row r="158" spans="5:19"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13"/>
    </row>
    <row r="159" spans="5:19"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13"/>
    </row>
    <row r="160" spans="5:19"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13"/>
    </row>
    <row r="161" spans="5:19"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13"/>
    </row>
    <row r="162" spans="5:19"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13"/>
    </row>
    <row r="163" spans="5:19"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13"/>
    </row>
    <row r="164" spans="5:19"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13"/>
    </row>
    <row r="165" spans="5:19"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13"/>
    </row>
    <row r="166" spans="5:19"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13"/>
    </row>
    <row r="167" spans="5:19"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13"/>
    </row>
    <row r="168" spans="5:19"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13"/>
    </row>
    <row r="169" spans="5:19"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13"/>
    </row>
    <row r="170" spans="5:19"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13"/>
    </row>
    <row r="171" spans="5:19"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13"/>
    </row>
    <row r="172" spans="5:19"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13"/>
    </row>
    <row r="173" spans="5:19"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13"/>
    </row>
    <row r="174" spans="5:19"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13"/>
    </row>
    <row r="175" spans="5:19"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13"/>
    </row>
    <row r="176" spans="5:19"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13"/>
    </row>
    <row r="177" spans="5:19"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13"/>
    </row>
    <row r="178" spans="5:19"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13"/>
    </row>
    <row r="179" spans="5:19"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13"/>
    </row>
    <row r="180" spans="5:19"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13"/>
    </row>
    <row r="181" spans="5:19"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13"/>
    </row>
    <row r="182" spans="5:19"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13"/>
    </row>
    <row r="183" spans="5:19"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13"/>
    </row>
    <row r="184" spans="5:19"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13"/>
    </row>
    <row r="185" spans="5:19"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13"/>
    </row>
    <row r="186" spans="5:19"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13"/>
    </row>
    <row r="187" spans="5:19"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13"/>
    </row>
    <row r="188" spans="5:19"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13"/>
    </row>
    <row r="189" spans="5:19"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13"/>
    </row>
    <row r="190" spans="5:19"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13"/>
    </row>
    <row r="191" spans="5:19"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13"/>
    </row>
    <row r="192" spans="5:19"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13"/>
    </row>
    <row r="193" spans="5:19"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13"/>
    </row>
    <row r="194" spans="5:19"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13"/>
    </row>
    <row r="195" spans="5:19"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13"/>
    </row>
    <row r="196" spans="5:19"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13"/>
    </row>
    <row r="197" spans="5:19"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13"/>
    </row>
    <row r="198" spans="5:19"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13"/>
    </row>
    <row r="199" spans="5:19">
      <c r="E199" s="210"/>
      <c r="F199" s="210"/>
      <c r="G199" s="210"/>
      <c r="H199" s="210"/>
      <c r="I199" s="210"/>
      <c r="J199" s="210"/>
      <c r="K199" s="210"/>
      <c r="L199" s="210"/>
      <c r="M199" s="210"/>
      <c r="N199" s="210"/>
      <c r="O199" s="210"/>
      <c r="P199" s="210"/>
      <c r="Q199" s="210"/>
      <c r="R199" s="210"/>
      <c r="S199" s="13"/>
    </row>
    <row r="200" spans="5:19">
      <c r="E200" s="210"/>
      <c r="F200" s="210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10"/>
      <c r="R200" s="210"/>
      <c r="S200" s="13"/>
    </row>
    <row r="201" spans="5:19">
      <c r="E201" s="210"/>
      <c r="F201" s="210"/>
      <c r="G201" s="210"/>
      <c r="H201" s="210"/>
      <c r="I201" s="210"/>
      <c r="J201" s="210"/>
      <c r="K201" s="210"/>
      <c r="L201" s="210"/>
      <c r="M201" s="210"/>
      <c r="N201" s="210"/>
      <c r="O201" s="210"/>
      <c r="P201" s="210"/>
      <c r="Q201" s="210"/>
      <c r="R201" s="210"/>
      <c r="S201" s="13"/>
    </row>
    <row r="202" spans="5:19">
      <c r="E202" s="210"/>
      <c r="F202" s="210"/>
      <c r="G202" s="210"/>
      <c r="H202" s="210"/>
      <c r="I202" s="210"/>
      <c r="J202" s="210"/>
      <c r="K202" s="210"/>
      <c r="L202" s="210"/>
      <c r="M202" s="210"/>
      <c r="N202" s="210"/>
      <c r="O202" s="210"/>
      <c r="P202" s="210"/>
      <c r="Q202" s="210"/>
      <c r="R202" s="210"/>
      <c r="S202" s="13"/>
    </row>
    <row r="203" spans="5:19">
      <c r="E203" s="210"/>
      <c r="F203" s="210"/>
      <c r="G203" s="210"/>
      <c r="H203" s="210"/>
      <c r="I203" s="210"/>
      <c r="J203" s="210"/>
      <c r="K203" s="210"/>
      <c r="L203" s="210"/>
      <c r="M203" s="210"/>
      <c r="N203" s="210"/>
      <c r="O203" s="210"/>
      <c r="P203" s="210"/>
      <c r="Q203" s="210"/>
      <c r="R203" s="210"/>
      <c r="S203" s="13"/>
    </row>
    <row r="204" spans="5:19"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13"/>
    </row>
    <row r="205" spans="5:19">
      <c r="E205" s="210"/>
      <c r="F205" s="210"/>
      <c r="G205" s="210"/>
      <c r="H205" s="210"/>
      <c r="I205" s="210"/>
      <c r="J205" s="210"/>
      <c r="K205" s="210"/>
      <c r="L205" s="210"/>
      <c r="M205" s="210"/>
      <c r="N205" s="210"/>
      <c r="O205" s="210"/>
      <c r="P205" s="210"/>
      <c r="Q205" s="210"/>
      <c r="R205" s="210"/>
      <c r="S205" s="13"/>
    </row>
    <row r="206" spans="5:19">
      <c r="E206" s="210"/>
      <c r="F206" s="210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10"/>
      <c r="R206" s="210"/>
      <c r="S206" s="13"/>
    </row>
    <row r="207" spans="5:19">
      <c r="E207" s="210"/>
      <c r="F207" s="210"/>
      <c r="G207" s="210"/>
      <c r="H207" s="210"/>
      <c r="I207" s="210"/>
      <c r="J207" s="210"/>
      <c r="K207" s="210"/>
      <c r="L207" s="210"/>
      <c r="M207" s="210"/>
      <c r="N207" s="210"/>
      <c r="O207" s="210"/>
      <c r="P207" s="210"/>
      <c r="Q207" s="210"/>
      <c r="R207" s="210"/>
      <c r="S207" s="13"/>
    </row>
    <row r="208" spans="5:19">
      <c r="E208" s="210"/>
      <c r="F208" s="210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10"/>
      <c r="R208" s="210"/>
      <c r="S208" s="13"/>
    </row>
    <row r="209" spans="5:19">
      <c r="E209" s="210"/>
      <c r="F209" s="210"/>
      <c r="G209" s="210"/>
      <c r="H209" s="210"/>
      <c r="I209" s="210"/>
      <c r="J209" s="210"/>
      <c r="K209" s="210"/>
      <c r="L209" s="210"/>
      <c r="M209" s="210"/>
      <c r="N209" s="210"/>
      <c r="O209" s="210"/>
      <c r="P209" s="210"/>
      <c r="Q209" s="210"/>
      <c r="R209" s="210"/>
      <c r="S209" s="13"/>
    </row>
    <row r="210" spans="5:19"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13"/>
    </row>
    <row r="211" spans="5:19">
      <c r="E211" s="210"/>
      <c r="F211" s="210"/>
      <c r="G211" s="210"/>
      <c r="H211" s="210"/>
      <c r="I211" s="210"/>
      <c r="J211" s="210"/>
      <c r="K211" s="210"/>
      <c r="L211" s="210"/>
      <c r="M211" s="210"/>
      <c r="N211" s="210"/>
      <c r="O211" s="210"/>
      <c r="P211" s="210"/>
      <c r="Q211" s="210"/>
      <c r="R211" s="210"/>
      <c r="S211" s="13"/>
    </row>
    <row r="212" spans="5:19">
      <c r="E212" s="210"/>
      <c r="F212" s="210"/>
      <c r="G212" s="210"/>
      <c r="H212" s="210"/>
      <c r="I212" s="210"/>
      <c r="J212" s="210"/>
      <c r="K212" s="210"/>
      <c r="L212" s="210"/>
      <c r="M212" s="210"/>
      <c r="N212" s="210"/>
      <c r="O212" s="210"/>
      <c r="P212" s="210"/>
      <c r="Q212" s="210"/>
      <c r="R212" s="210"/>
      <c r="S212" s="13"/>
    </row>
    <row r="213" spans="5:19">
      <c r="E213" s="210"/>
      <c r="F213" s="210"/>
      <c r="G213" s="210"/>
      <c r="H213" s="210"/>
      <c r="I213" s="210"/>
      <c r="J213" s="210"/>
      <c r="K213" s="210"/>
      <c r="L213" s="210"/>
      <c r="M213" s="210"/>
      <c r="N213" s="210"/>
      <c r="O213" s="210"/>
      <c r="P213" s="210"/>
      <c r="Q213" s="210"/>
      <c r="R213" s="210"/>
      <c r="S213" s="13"/>
    </row>
    <row r="214" spans="5:19">
      <c r="E214" s="210"/>
      <c r="F214" s="210"/>
      <c r="G214" s="210"/>
      <c r="H214" s="210"/>
      <c r="I214" s="210"/>
      <c r="J214" s="210"/>
      <c r="K214" s="210"/>
      <c r="L214" s="210"/>
      <c r="M214" s="210"/>
      <c r="N214" s="210"/>
      <c r="O214" s="210"/>
      <c r="P214" s="210"/>
      <c r="Q214" s="210"/>
      <c r="R214" s="210"/>
      <c r="S214" s="13"/>
    </row>
    <row r="215" spans="5:19"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13"/>
    </row>
    <row r="216" spans="5:19">
      <c r="E216" s="210"/>
      <c r="F216" s="210"/>
      <c r="G216" s="210"/>
      <c r="H216" s="210"/>
      <c r="I216" s="210"/>
      <c r="J216" s="210"/>
      <c r="K216" s="210"/>
      <c r="L216" s="210"/>
      <c r="M216" s="210"/>
      <c r="N216" s="210"/>
      <c r="O216" s="210"/>
      <c r="P216" s="210"/>
      <c r="Q216" s="210"/>
      <c r="R216" s="210"/>
      <c r="S216" s="13"/>
    </row>
    <row r="217" spans="5:19">
      <c r="E217" s="210"/>
      <c r="F217" s="210"/>
      <c r="G217" s="210"/>
      <c r="H217" s="210"/>
      <c r="I217" s="210"/>
      <c r="J217" s="210"/>
      <c r="K217" s="210"/>
      <c r="L217" s="210"/>
      <c r="M217" s="210"/>
      <c r="N217" s="210"/>
      <c r="O217" s="210"/>
      <c r="P217" s="210"/>
      <c r="Q217" s="210"/>
      <c r="R217" s="210"/>
      <c r="S217" s="13"/>
    </row>
    <row r="218" spans="5:19">
      <c r="E218" s="210"/>
      <c r="F218" s="210"/>
      <c r="G218" s="210"/>
      <c r="H218" s="210"/>
      <c r="I218" s="210"/>
      <c r="J218" s="210"/>
      <c r="K218" s="210"/>
      <c r="L218" s="210"/>
      <c r="M218" s="210"/>
      <c r="N218" s="210"/>
      <c r="O218" s="210"/>
      <c r="P218" s="210"/>
      <c r="Q218" s="210"/>
      <c r="R218" s="210"/>
      <c r="S218" s="13"/>
    </row>
    <row r="219" spans="5:19">
      <c r="E219" s="210"/>
      <c r="F219" s="210"/>
      <c r="G219" s="210"/>
      <c r="H219" s="210"/>
      <c r="I219" s="210"/>
      <c r="J219" s="210"/>
      <c r="K219" s="210"/>
      <c r="L219" s="210"/>
      <c r="M219" s="210"/>
      <c r="N219" s="210"/>
      <c r="O219" s="210"/>
      <c r="P219" s="210"/>
      <c r="Q219" s="210"/>
      <c r="R219" s="210"/>
      <c r="S219" s="13"/>
    </row>
    <row r="220" spans="5:19">
      <c r="E220" s="210"/>
      <c r="F220" s="210"/>
      <c r="G220" s="210"/>
      <c r="H220" s="210"/>
      <c r="I220" s="210"/>
      <c r="J220" s="210"/>
      <c r="K220" s="210"/>
      <c r="L220" s="210"/>
      <c r="M220" s="210"/>
      <c r="N220" s="210"/>
      <c r="O220" s="210"/>
      <c r="P220" s="210"/>
      <c r="Q220" s="210"/>
      <c r="R220" s="210"/>
      <c r="S220" s="13"/>
    </row>
    <row r="221" spans="5:19">
      <c r="E221" s="210"/>
      <c r="F221" s="210"/>
      <c r="G221" s="210"/>
      <c r="H221" s="210"/>
      <c r="I221" s="210"/>
      <c r="J221" s="210"/>
      <c r="K221" s="210"/>
      <c r="L221" s="210"/>
      <c r="M221" s="210"/>
      <c r="N221" s="210"/>
      <c r="O221" s="210"/>
      <c r="P221" s="210"/>
      <c r="Q221" s="210"/>
      <c r="R221" s="210"/>
      <c r="S221" s="13"/>
    </row>
    <row r="222" spans="5:19">
      <c r="E222" s="210"/>
      <c r="F222" s="210"/>
      <c r="G222" s="210"/>
      <c r="H222" s="210"/>
      <c r="I222" s="210"/>
      <c r="J222" s="210"/>
      <c r="K222" s="210"/>
      <c r="L222" s="210"/>
      <c r="M222" s="210"/>
      <c r="N222" s="210"/>
      <c r="O222" s="210"/>
      <c r="P222" s="210"/>
      <c r="Q222" s="210"/>
      <c r="R222" s="210"/>
      <c r="S222" s="13"/>
    </row>
    <row r="223" spans="5:19">
      <c r="E223" s="210"/>
      <c r="F223" s="210"/>
      <c r="G223" s="210"/>
      <c r="H223" s="210"/>
      <c r="I223" s="210"/>
      <c r="J223" s="210"/>
      <c r="K223" s="210"/>
      <c r="L223" s="210"/>
      <c r="M223" s="210"/>
      <c r="N223" s="210"/>
      <c r="O223" s="210"/>
      <c r="P223" s="210"/>
      <c r="Q223" s="210"/>
      <c r="R223" s="210"/>
      <c r="S223" s="13"/>
    </row>
    <row r="224" spans="5:19">
      <c r="E224" s="210"/>
      <c r="F224" s="210"/>
      <c r="G224" s="210"/>
      <c r="H224" s="210"/>
      <c r="I224" s="210"/>
      <c r="J224" s="210"/>
      <c r="K224" s="210"/>
      <c r="L224" s="210"/>
      <c r="M224" s="210"/>
      <c r="N224" s="210"/>
      <c r="O224" s="210"/>
      <c r="P224" s="210"/>
      <c r="Q224" s="210"/>
      <c r="R224" s="210"/>
      <c r="S224" s="13"/>
    </row>
    <row r="225" spans="5:19">
      <c r="E225" s="210"/>
      <c r="F225" s="210"/>
      <c r="G225" s="210"/>
      <c r="H225" s="210"/>
      <c r="I225" s="210"/>
      <c r="J225" s="210"/>
      <c r="K225" s="210"/>
      <c r="L225" s="210"/>
      <c r="M225" s="210"/>
      <c r="N225" s="210"/>
      <c r="O225" s="210"/>
      <c r="P225" s="210"/>
      <c r="Q225" s="210"/>
      <c r="R225" s="210"/>
      <c r="S225" s="13"/>
    </row>
    <row r="226" spans="5:19">
      <c r="E226" s="210"/>
      <c r="F226" s="210"/>
      <c r="G226" s="210"/>
      <c r="H226" s="210"/>
      <c r="I226" s="210"/>
      <c r="J226" s="210"/>
      <c r="K226" s="210"/>
      <c r="L226" s="210"/>
      <c r="M226" s="210"/>
      <c r="N226" s="210"/>
      <c r="O226" s="210"/>
      <c r="P226" s="210"/>
      <c r="Q226" s="210"/>
      <c r="R226" s="210"/>
      <c r="S226" s="13"/>
    </row>
    <row r="227" spans="5:19">
      <c r="E227" s="210"/>
      <c r="F227" s="210"/>
      <c r="G227" s="210"/>
      <c r="H227" s="210"/>
      <c r="I227" s="210"/>
      <c r="J227" s="210"/>
      <c r="K227" s="210"/>
      <c r="L227" s="210"/>
      <c r="M227" s="210"/>
      <c r="N227" s="210"/>
      <c r="O227" s="210"/>
      <c r="P227" s="210"/>
      <c r="Q227" s="210"/>
      <c r="R227" s="210"/>
      <c r="S227" s="13"/>
    </row>
    <row r="228" spans="5:19">
      <c r="E228" s="210"/>
      <c r="F228" s="210"/>
      <c r="G228" s="210"/>
      <c r="H228" s="210"/>
      <c r="I228" s="210"/>
      <c r="J228" s="210"/>
      <c r="K228" s="210"/>
      <c r="L228" s="210"/>
      <c r="M228" s="210"/>
      <c r="N228" s="210"/>
      <c r="O228" s="210"/>
      <c r="P228" s="210"/>
      <c r="Q228" s="210"/>
      <c r="R228" s="210"/>
      <c r="S228" s="13"/>
    </row>
    <row r="229" spans="5:19">
      <c r="E229" s="210"/>
      <c r="F229" s="210"/>
      <c r="G229" s="210"/>
      <c r="H229" s="210"/>
      <c r="I229" s="210"/>
      <c r="J229" s="210"/>
      <c r="K229" s="210"/>
      <c r="L229" s="210"/>
      <c r="M229" s="210"/>
      <c r="N229" s="210"/>
      <c r="O229" s="210"/>
      <c r="P229" s="210"/>
      <c r="Q229" s="210"/>
      <c r="R229" s="210"/>
      <c r="S229" s="13"/>
    </row>
    <row r="230" spans="5:19">
      <c r="E230" s="210"/>
      <c r="F230" s="210"/>
      <c r="G230" s="210"/>
      <c r="H230" s="210"/>
      <c r="I230" s="210"/>
      <c r="J230" s="210"/>
      <c r="K230" s="210"/>
      <c r="L230" s="210"/>
      <c r="M230" s="210"/>
      <c r="N230" s="210"/>
      <c r="O230" s="210"/>
      <c r="P230" s="210"/>
      <c r="Q230" s="210"/>
      <c r="R230" s="210"/>
    </row>
    <row r="231" spans="5:19"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</row>
    <row r="232" spans="5:19">
      <c r="E232" s="210"/>
      <c r="F232" s="210"/>
      <c r="G232" s="210"/>
      <c r="H232" s="210"/>
      <c r="I232" s="210"/>
      <c r="J232" s="210"/>
      <c r="K232" s="210"/>
      <c r="L232" s="210"/>
      <c r="M232" s="210"/>
      <c r="N232" s="210"/>
      <c r="O232" s="210"/>
      <c r="P232" s="210"/>
      <c r="Q232" s="210"/>
      <c r="R232" s="210"/>
    </row>
    <row r="233" spans="5:19">
      <c r="E233" s="210"/>
      <c r="F233" s="210"/>
      <c r="G233" s="210"/>
      <c r="H233" s="210"/>
      <c r="I233" s="210"/>
      <c r="J233" s="210"/>
      <c r="K233" s="210"/>
      <c r="L233" s="210"/>
      <c r="M233" s="210"/>
      <c r="N233" s="210"/>
      <c r="O233" s="210"/>
      <c r="P233" s="210"/>
      <c r="Q233" s="210"/>
      <c r="R233" s="210"/>
    </row>
    <row r="234" spans="5:19">
      <c r="E234" s="210"/>
      <c r="F234" s="210"/>
      <c r="G234" s="210"/>
      <c r="H234" s="210"/>
      <c r="I234" s="210"/>
      <c r="J234" s="210"/>
      <c r="K234" s="210"/>
      <c r="L234" s="210"/>
      <c r="M234" s="210"/>
      <c r="N234" s="210"/>
      <c r="O234" s="210"/>
      <c r="P234" s="210"/>
      <c r="Q234" s="210"/>
      <c r="R234" s="210"/>
    </row>
    <row r="235" spans="5:19">
      <c r="E235" s="210"/>
      <c r="F235" s="210"/>
      <c r="G235" s="210"/>
      <c r="H235" s="210"/>
      <c r="I235" s="210"/>
      <c r="J235" s="210"/>
      <c r="K235" s="210"/>
      <c r="L235" s="210"/>
      <c r="M235" s="210"/>
      <c r="N235" s="210"/>
      <c r="O235" s="210"/>
      <c r="P235" s="210"/>
      <c r="Q235" s="210"/>
      <c r="R235" s="210"/>
    </row>
    <row r="236" spans="5:19">
      <c r="E236" s="210"/>
      <c r="F236" s="210"/>
      <c r="G236" s="210"/>
      <c r="H236" s="210"/>
      <c r="I236" s="210"/>
      <c r="J236" s="210"/>
      <c r="K236" s="210"/>
      <c r="L236" s="210"/>
      <c r="M236" s="210"/>
      <c r="N236" s="210"/>
      <c r="O236" s="210"/>
      <c r="P236" s="210"/>
      <c r="Q236" s="210"/>
      <c r="R236" s="210"/>
    </row>
    <row r="237" spans="5:19">
      <c r="E237" s="210"/>
      <c r="F237" s="210"/>
      <c r="G237" s="210"/>
      <c r="H237" s="210"/>
      <c r="I237" s="210"/>
      <c r="J237" s="210"/>
      <c r="K237" s="210"/>
      <c r="L237" s="210"/>
      <c r="M237" s="210"/>
      <c r="N237" s="210"/>
      <c r="O237" s="210"/>
      <c r="P237" s="210"/>
      <c r="Q237" s="210"/>
      <c r="R237" s="210"/>
    </row>
    <row r="238" spans="5:19">
      <c r="E238" s="210"/>
      <c r="F238" s="210"/>
      <c r="G238" s="210"/>
      <c r="H238" s="210"/>
      <c r="I238" s="210"/>
      <c r="J238" s="210"/>
      <c r="K238" s="210"/>
      <c r="L238" s="210"/>
      <c r="M238" s="210"/>
      <c r="N238" s="210"/>
      <c r="O238" s="210"/>
      <c r="P238" s="210"/>
      <c r="Q238" s="210"/>
      <c r="R238" s="210"/>
    </row>
    <row r="239" spans="5:19"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</row>
    <row r="240" spans="5:19">
      <c r="E240" s="210"/>
      <c r="F240" s="210"/>
      <c r="G240" s="210"/>
      <c r="H240" s="210"/>
      <c r="I240" s="210"/>
      <c r="J240" s="210"/>
      <c r="K240" s="210"/>
      <c r="L240" s="210"/>
      <c r="M240" s="210"/>
      <c r="N240" s="210"/>
      <c r="O240" s="210"/>
      <c r="P240" s="210"/>
      <c r="Q240" s="210"/>
      <c r="R240" s="210"/>
    </row>
    <row r="241" spans="5:18">
      <c r="E241" s="210"/>
      <c r="F241" s="210"/>
      <c r="G241" s="210"/>
      <c r="H241" s="210"/>
      <c r="I241" s="210"/>
      <c r="J241" s="210"/>
      <c r="K241" s="210"/>
      <c r="L241" s="210"/>
      <c r="M241" s="210"/>
      <c r="N241" s="210"/>
      <c r="O241" s="210"/>
      <c r="P241" s="210"/>
      <c r="Q241" s="210"/>
      <c r="R241" s="210"/>
    </row>
    <row r="242" spans="5:18">
      <c r="E242" s="210"/>
      <c r="F242" s="210"/>
      <c r="G242" s="210"/>
      <c r="H242" s="210"/>
      <c r="I242" s="210"/>
      <c r="J242" s="210"/>
      <c r="K242" s="210"/>
      <c r="L242" s="210"/>
      <c r="M242" s="210"/>
      <c r="N242" s="210"/>
      <c r="O242" s="210"/>
      <c r="P242" s="210"/>
      <c r="Q242" s="210"/>
      <c r="R242" s="210"/>
    </row>
    <row r="243" spans="5:18">
      <c r="E243" s="210"/>
      <c r="F243" s="210"/>
      <c r="G243" s="210"/>
      <c r="H243" s="210"/>
      <c r="I243" s="210"/>
      <c r="J243" s="210"/>
      <c r="K243" s="210"/>
      <c r="L243" s="210"/>
      <c r="M243" s="210"/>
      <c r="N243" s="210"/>
      <c r="O243" s="210"/>
      <c r="P243" s="210"/>
      <c r="Q243" s="210"/>
      <c r="R243" s="210"/>
    </row>
    <row r="244" spans="5:18">
      <c r="E244" s="210"/>
      <c r="F244" s="210"/>
      <c r="G244" s="210"/>
      <c r="H244" s="210"/>
      <c r="I244" s="210"/>
      <c r="J244" s="210"/>
      <c r="K244" s="210"/>
      <c r="L244" s="210"/>
      <c r="M244" s="210"/>
      <c r="N244" s="210"/>
      <c r="O244" s="210"/>
      <c r="P244" s="210"/>
      <c r="Q244" s="210"/>
      <c r="R244" s="210"/>
    </row>
    <row r="245" spans="5:18">
      <c r="E245" s="210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</row>
    <row r="246" spans="5:18">
      <c r="E246" s="210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</row>
    <row r="247" spans="5:18">
      <c r="E247" s="210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</row>
    <row r="248" spans="5:18">
      <c r="E248" s="210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</row>
    <row r="249" spans="5:18">
      <c r="E249" s="210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</row>
    <row r="250" spans="5:18">
      <c r="E250" s="210"/>
      <c r="F250" s="210"/>
      <c r="G250" s="210"/>
      <c r="H250" s="210"/>
      <c r="I250" s="210"/>
      <c r="J250" s="210"/>
      <c r="K250" s="210"/>
      <c r="L250" s="210"/>
      <c r="M250" s="210"/>
      <c r="N250" s="210"/>
      <c r="O250" s="210"/>
      <c r="P250" s="210"/>
      <c r="Q250" s="210"/>
      <c r="R250" s="210"/>
    </row>
    <row r="251" spans="5:18">
      <c r="E251" s="210"/>
      <c r="F251" s="210"/>
      <c r="G251" s="210"/>
      <c r="H251" s="210"/>
      <c r="I251" s="210"/>
      <c r="J251" s="210"/>
      <c r="K251" s="210"/>
      <c r="L251" s="210"/>
      <c r="M251" s="210"/>
      <c r="N251" s="210"/>
      <c r="O251" s="210"/>
      <c r="P251" s="210"/>
      <c r="Q251" s="210"/>
      <c r="R251" s="210"/>
    </row>
    <row r="252" spans="5:18">
      <c r="E252" s="210"/>
      <c r="F252" s="210"/>
      <c r="G252" s="210"/>
      <c r="H252" s="210"/>
      <c r="I252" s="210"/>
      <c r="J252" s="210"/>
      <c r="K252" s="210"/>
      <c r="L252" s="210"/>
      <c r="M252" s="210"/>
      <c r="N252" s="210"/>
      <c r="O252" s="210"/>
      <c r="P252" s="210"/>
      <c r="Q252" s="210"/>
      <c r="R252" s="210"/>
    </row>
    <row r="253" spans="5:18">
      <c r="E253" s="210"/>
      <c r="F253" s="210"/>
      <c r="G253" s="210"/>
      <c r="H253" s="210"/>
      <c r="I253" s="210"/>
      <c r="J253" s="210"/>
      <c r="K253" s="210"/>
      <c r="L253" s="210"/>
      <c r="M253" s="210"/>
      <c r="N253" s="210"/>
      <c r="O253" s="210"/>
      <c r="P253" s="210"/>
      <c r="Q253" s="210"/>
      <c r="R253" s="210"/>
    </row>
    <row r="254" spans="5:18">
      <c r="E254" s="210"/>
      <c r="F254" s="210"/>
      <c r="G254" s="210"/>
      <c r="H254" s="210"/>
      <c r="I254" s="210"/>
      <c r="J254" s="210"/>
      <c r="K254" s="210"/>
      <c r="L254" s="210"/>
      <c r="M254" s="210"/>
      <c r="N254" s="210"/>
      <c r="O254" s="210"/>
      <c r="P254" s="210"/>
      <c r="Q254" s="210"/>
      <c r="R254" s="210"/>
    </row>
    <row r="255" spans="5:18">
      <c r="E255" s="210"/>
      <c r="F255" s="210"/>
      <c r="G255" s="210"/>
      <c r="H255" s="210"/>
      <c r="I255" s="210"/>
      <c r="J255" s="210"/>
      <c r="K255" s="210"/>
      <c r="L255" s="210"/>
      <c r="M255" s="210"/>
      <c r="N255" s="210"/>
      <c r="O255" s="210"/>
      <c r="P255" s="210"/>
      <c r="Q255" s="210"/>
      <c r="R255" s="210"/>
    </row>
    <row r="256" spans="5:18">
      <c r="E256" s="210"/>
      <c r="F256" s="210"/>
      <c r="G256" s="210"/>
      <c r="H256" s="210"/>
      <c r="I256" s="210"/>
      <c r="J256" s="210"/>
      <c r="K256" s="210"/>
      <c r="L256" s="210"/>
      <c r="M256" s="210"/>
      <c r="N256" s="210"/>
      <c r="O256" s="210"/>
      <c r="P256" s="210"/>
      <c r="Q256" s="210"/>
      <c r="R256" s="210"/>
    </row>
    <row r="257" spans="5:18">
      <c r="E257" s="210"/>
      <c r="F257" s="210"/>
      <c r="G257" s="210"/>
      <c r="H257" s="210"/>
      <c r="I257" s="210"/>
      <c r="J257" s="210"/>
      <c r="K257" s="210"/>
      <c r="L257" s="210"/>
      <c r="M257" s="210"/>
      <c r="N257" s="210"/>
      <c r="O257" s="210"/>
      <c r="P257" s="210"/>
      <c r="Q257" s="210"/>
      <c r="R257" s="210"/>
    </row>
    <row r="258" spans="5:18">
      <c r="E258" s="210"/>
      <c r="F258" s="210"/>
      <c r="G258" s="210"/>
      <c r="H258" s="210"/>
      <c r="I258" s="210"/>
      <c r="J258" s="210"/>
      <c r="K258" s="210"/>
      <c r="L258" s="210"/>
      <c r="M258" s="210"/>
      <c r="N258" s="210"/>
      <c r="O258" s="210"/>
      <c r="P258" s="210"/>
      <c r="Q258" s="210"/>
      <c r="R258" s="210"/>
    </row>
    <row r="259" spans="5:18">
      <c r="E259" s="210"/>
      <c r="F259" s="210"/>
      <c r="G259" s="210"/>
      <c r="H259" s="210"/>
      <c r="I259" s="210"/>
      <c r="J259" s="210"/>
      <c r="K259" s="210"/>
      <c r="L259" s="210"/>
      <c r="M259" s="210"/>
      <c r="N259" s="210"/>
      <c r="O259" s="210"/>
      <c r="P259" s="210"/>
      <c r="Q259" s="210"/>
      <c r="R259" s="210"/>
    </row>
    <row r="260" spans="5:18">
      <c r="E260" s="210"/>
      <c r="F260" s="210"/>
      <c r="G260" s="210"/>
      <c r="H260" s="210"/>
      <c r="I260" s="210"/>
      <c r="J260" s="210"/>
      <c r="K260" s="210"/>
      <c r="L260" s="210"/>
      <c r="M260" s="210"/>
      <c r="N260" s="210"/>
      <c r="O260" s="210"/>
      <c r="P260" s="210"/>
      <c r="Q260" s="210"/>
      <c r="R260" s="210"/>
    </row>
    <row r="261" spans="5:18">
      <c r="E261" s="210"/>
      <c r="F261" s="210"/>
      <c r="G261" s="210"/>
      <c r="H261" s="210"/>
      <c r="I261" s="210"/>
      <c r="J261" s="210"/>
      <c r="K261" s="210"/>
      <c r="L261" s="210"/>
      <c r="M261" s="210"/>
      <c r="N261" s="210"/>
      <c r="O261" s="210"/>
      <c r="P261" s="210"/>
      <c r="Q261" s="210"/>
      <c r="R261" s="210"/>
    </row>
    <row r="262" spans="5:18">
      <c r="E262" s="210"/>
      <c r="F262" s="210"/>
      <c r="G262" s="210"/>
      <c r="H262" s="210"/>
      <c r="I262" s="210"/>
      <c r="J262" s="210"/>
      <c r="K262" s="210"/>
      <c r="L262" s="210"/>
      <c r="M262" s="210"/>
      <c r="N262" s="210"/>
      <c r="O262" s="210"/>
      <c r="P262" s="210"/>
      <c r="Q262" s="210"/>
      <c r="R262" s="210"/>
    </row>
    <row r="263" spans="5:18">
      <c r="E263" s="210"/>
      <c r="F263" s="210"/>
      <c r="G263" s="210"/>
      <c r="H263" s="210"/>
      <c r="I263" s="210"/>
      <c r="J263" s="210"/>
      <c r="K263" s="210"/>
      <c r="L263" s="210"/>
      <c r="M263" s="210"/>
      <c r="N263" s="210"/>
      <c r="O263" s="210"/>
      <c r="P263" s="210"/>
      <c r="Q263" s="210"/>
      <c r="R263" s="210"/>
    </row>
    <row r="264" spans="5:18">
      <c r="E264" s="210"/>
      <c r="F264" s="210"/>
      <c r="G264" s="210"/>
      <c r="H264" s="210"/>
      <c r="I264" s="210"/>
      <c r="J264" s="210"/>
      <c r="K264" s="210"/>
      <c r="L264" s="210"/>
      <c r="M264" s="210"/>
      <c r="N264" s="210"/>
      <c r="O264" s="210"/>
      <c r="P264" s="210"/>
      <c r="Q264" s="210"/>
      <c r="R264" s="210"/>
    </row>
    <row r="265" spans="5:18">
      <c r="E265" s="210"/>
      <c r="F265" s="210"/>
      <c r="G265" s="210"/>
      <c r="H265" s="210"/>
      <c r="I265" s="210"/>
      <c r="J265" s="210"/>
      <c r="K265" s="210"/>
      <c r="L265" s="210"/>
      <c r="M265" s="210"/>
      <c r="N265" s="210"/>
      <c r="O265" s="210"/>
      <c r="P265" s="210"/>
      <c r="Q265" s="210"/>
      <c r="R265" s="210"/>
    </row>
    <row r="266" spans="5:18">
      <c r="E266" s="210"/>
      <c r="F266" s="210"/>
      <c r="G266" s="210"/>
      <c r="H266" s="210"/>
      <c r="I266" s="210"/>
      <c r="J266" s="210"/>
      <c r="K266" s="210"/>
      <c r="L266" s="210"/>
      <c r="M266" s="210"/>
      <c r="N266" s="210"/>
      <c r="O266" s="210"/>
      <c r="P266" s="210"/>
      <c r="Q266" s="210"/>
      <c r="R266" s="210"/>
    </row>
    <row r="267" spans="5:18">
      <c r="E267" s="210"/>
      <c r="F267" s="210"/>
      <c r="G267" s="210"/>
      <c r="H267" s="210"/>
      <c r="I267" s="210"/>
      <c r="J267" s="210"/>
      <c r="K267" s="210"/>
      <c r="L267" s="210"/>
      <c r="M267" s="210"/>
      <c r="N267" s="210"/>
      <c r="O267" s="210"/>
      <c r="P267" s="210"/>
      <c r="Q267" s="210"/>
      <c r="R267" s="210"/>
    </row>
    <row r="268" spans="5:18">
      <c r="E268" s="210"/>
      <c r="F268" s="210"/>
      <c r="G268" s="210"/>
      <c r="H268" s="210"/>
      <c r="I268" s="210"/>
      <c r="J268" s="210"/>
      <c r="K268" s="210"/>
      <c r="L268" s="210"/>
      <c r="M268" s="210"/>
      <c r="N268" s="210"/>
      <c r="O268" s="210"/>
      <c r="P268" s="210"/>
      <c r="Q268" s="210"/>
      <c r="R268" s="210"/>
    </row>
    <row r="269" spans="5:18">
      <c r="E269" s="210"/>
      <c r="F269" s="210"/>
      <c r="G269" s="210"/>
      <c r="H269" s="210"/>
      <c r="I269" s="210"/>
      <c r="J269" s="210"/>
      <c r="K269" s="210"/>
      <c r="L269" s="210"/>
      <c r="M269" s="210"/>
      <c r="N269" s="210"/>
      <c r="O269" s="210"/>
      <c r="P269" s="210"/>
      <c r="Q269" s="210"/>
      <c r="R269" s="210"/>
    </row>
    <row r="270" spans="5:18">
      <c r="E270" s="210"/>
      <c r="F270" s="210"/>
      <c r="G270" s="210"/>
      <c r="H270" s="210"/>
      <c r="I270" s="210"/>
      <c r="J270" s="210"/>
      <c r="K270" s="210"/>
      <c r="L270" s="210"/>
      <c r="M270" s="210"/>
      <c r="N270" s="210"/>
      <c r="O270" s="210"/>
      <c r="P270" s="210"/>
      <c r="Q270" s="210"/>
      <c r="R270" s="210"/>
    </row>
    <row r="271" spans="5:18">
      <c r="E271" s="210"/>
      <c r="F271" s="210"/>
      <c r="G271" s="210"/>
      <c r="H271" s="210"/>
      <c r="I271" s="210"/>
      <c r="J271" s="210"/>
      <c r="K271" s="210"/>
      <c r="L271" s="210"/>
      <c r="M271" s="210"/>
      <c r="N271" s="210"/>
      <c r="O271" s="210"/>
      <c r="P271" s="210"/>
      <c r="Q271" s="210"/>
      <c r="R271" s="210"/>
    </row>
    <row r="272" spans="5:18">
      <c r="E272" s="210"/>
      <c r="F272" s="210"/>
      <c r="G272" s="210"/>
      <c r="H272" s="210"/>
      <c r="I272" s="210"/>
      <c r="J272" s="210"/>
      <c r="K272" s="210"/>
      <c r="L272" s="210"/>
      <c r="M272" s="210"/>
      <c r="N272" s="210"/>
      <c r="O272" s="210"/>
      <c r="P272" s="210"/>
      <c r="Q272" s="210"/>
      <c r="R272" s="210"/>
    </row>
    <row r="273" spans="5:18">
      <c r="E273" s="210"/>
      <c r="F273" s="210"/>
      <c r="G273" s="210"/>
      <c r="H273" s="210"/>
      <c r="I273" s="210"/>
      <c r="J273" s="210"/>
      <c r="K273" s="210"/>
      <c r="L273" s="210"/>
      <c r="M273" s="210"/>
      <c r="N273" s="210"/>
      <c r="O273" s="210"/>
      <c r="P273" s="210"/>
      <c r="Q273" s="210"/>
      <c r="R273" s="210"/>
    </row>
    <row r="274" spans="5:18">
      <c r="E274" s="210"/>
      <c r="F274" s="210"/>
      <c r="G274" s="210"/>
      <c r="H274" s="210"/>
      <c r="I274" s="210"/>
      <c r="J274" s="210"/>
      <c r="K274" s="210"/>
      <c r="L274" s="210"/>
      <c r="M274" s="210"/>
      <c r="N274" s="210"/>
      <c r="O274" s="210"/>
      <c r="P274" s="210"/>
      <c r="Q274" s="210"/>
      <c r="R274" s="210"/>
    </row>
    <row r="275" spans="5:18">
      <c r="E275" s="210"/>
      <c r="F275" s="210"/>
      <c r="G275" s="210"/>
      <c r="H275" s="210"/>
      <c r="I275" s="210"/>
      <c r="J275" s="210"/>
      <c r="K275" s="210"/>
      <c r="L275" s="210"/>
      <c r="M275" s="210"/>
      <c r="N275" s="210"/>
      <c r="O275" s="210"/>
      <c r="P275" s="210"/>
      <c r="Q275" s="210"/>
      <c r="R275" s="210"/>
    </row>
    <row r="276" spans="5:18">
      <c r="E276" s="210"/>
      <c r="F276" s="210"/>
      <c r="G276" s="210"/>
      <c r="H276" s="210"/>
      <c r="I276" s="210"/>
      <c r="J276" s="210"/>
      <c r="K276" s="210"/>
      <c r="L276" s="210"/>
      <c r="M276" s="210"/>
      <c r="N276" s="210"/>
      <c r="O276" s="210"/>
      <c r="P276" s="210"/>
      <c r="Q276" s="210"/>
      <c r="R276" s="210"/>
    </row>
    <row r="277" spans="5:18">
      <c r="E277" s="210"/>
      <c r="F277" s="210"/>
      <c r="G277" s="210"/>
      <c r="H277" s="210"/>
      <c r="I277" s="210"/>
      <c r="J277" s="210"/>
      <c r="K277" s="210"/>
      <c r="L277" s="210"/>
      <c r="M277" s="210"/>
      <c r="N277" s="210"/>
      <c r="O277" s="210"/>
      <c r="P277" s="210"/>
      <c r="Q277" s="210"/>
      <c r="R277" s="210"/>
    </row>
    <row r="278" spans="5:18">
      <c r="E278" s="210"/>
      <c r="F278" s="210"/>
      <c r="G278" s="210"/>
      <c r="H278" s="210"/>
      <c r="I278" s="210"/>
      <c r="J278" s="210"/>
      <c r="K278" s="210"/>
      <c r="L278" s="210"/>
      <c r="M278" s="210"/>
      <c r="N278" s="210"/>
      <c r="O278" s="210"/>
      <c r="P278" s="210"/>
      <c r="Q278" s="210"/>
      <c r="R278" s="210"/>
    </row>
    <row r="279" spans="5:18">
      <c r="E279" s="210"/>
      <c r="F279" s="210"/>
      <c r="G279" s="210"/>
      <c r="H279" s="210"/>
      <c r="I279" s="210"/>
      <c r="J279" s="210"/>
      <c r="K279" s="210"/>
      <c r="L279" s="210"/>
      <c r="M279" s="210"/>
      <c r="N279" s="210"/>
      <c r="O279" s="210"/>
      <c r="P279" s="210"/>
      <c r="Q279" s="210"/>
      <c r="R279" s="210"/>
    </row>
    <row r="280" spans="5:18">
      <c r="E280" s="210"/>
      <c r="F280" s="210"/>
      <c r="G280" s="210"/>
      <c r="H280" s="210"/>
      <c r="I280" s="210"/>
      <c r="J280" s="210"/>
      <c r="K280" s="210"/>
      <c r="L280" s="210"/>
      <c r="M280" s="210"/>
      <c r="N280" s="210"/>
      <c r="O280" s="210"/>
      <c r="P280" s="210"/>
      <c r="Q280" s="210"/>
      <c r="R280" s="210"/>
    </row>
    <row r="281" spans="5:18">
      <c r="E281" s="210"/>
      <c r="F281" s="210"/>
      <c r="G281" s="210"/>
      <c r="H281" s="210"/>
      <c r="I281" s="210"/>
      <c r="J281" s="210"/>
      <c r="K281" s="210"/>
      <c r="L281" s="210"/>
      <c r="M281" s="210"/>
      <c r="N281" s="210"/>
      <c r="O281" s="210"/>
      <c r="P281" s="210"/>
      <c r="Q281" s="210"/>
      <c r="R281" s="210"/>
    </row>
    <row r="282" spans="5:18">
      <c r="E282" s="210"/>
      <c r="F282" s="210"/>
      <c r="G282" s="210"/>
      <c r="H282" s="210"/>
      <c r="I282" s="210"/>
      <c r="J282" s="210"/>
      <c r="K282" s="210"/>
      <c r="L282" s="210"/>
      <c r="M282" s="210"/>
      <c r="N282" s="210"/>
      <c r="O282" s="210"/>
      <c r="P282" s="210"/>
      <c r="Q282" s="210"/>
      <c r="R282" s="210"/>
    </row>
    <row r="283" spans="5:18">
      <c r="E283" s="210"/>
      <c r="F283" s="210"/>
      <c r="G283" s="210"/>
      <c r="H283" s="210"/>
      <c r="I283" s="210"/>
      <c r="J283" s="210"/>
      <c r="K283" s="210"/>
      <c r="L283" s="210"/>
      <c r="M283" s="210"/>
      <c r="N283" s="210"/>
      <c r="O283" s="210"/>
      <c r="P283" s="210"/>
      <c r="Q283" s="210"/>
      <c r="R283" s="210"/>
    </row>
    <row r="284" spans="5:18">
      <c r="E284" s="210"/>
      <c r="F284" s="210"/>
      <c r="G284" s="210"/>
      <c r="H284" s="210"/>
      <c r="I284" s="210"/>
      <c r="J284" s="210"/>
      <c r="K284" s="210"/>
      <c r="L284" s="210"/>
      <c r="M284" s="210"/>
      <c r="N284" s="210"/>
      <c r="O284" s="210"/>
      <c r="P284" s="210"/>
      <c r="Q284" s="210"/>
      <c r="R284" s="210"/>
    </row>
    <row r="285" spans="5:18">
      <c r="E285" s="210"/>
      <c r="F285" s="210"/>
      <c r="G285" s="210"/>
      <c r="H285" s="210"/>
      <c r="I285" s="210"/>
      <c r="J285" s="210"/>
      <c r="K285" s="210"/>
      <c r="L285" s="210"/>
      <c r="M285" s="210"/>
      <c r="N285" s="210"/>
      <c r="O285" s="210"/>
      <c r="P285" s="210"/>
      <c r="Q285" s="210"/>
      <c r="R285" s="210"/>
    </row>
    <row r="286" spans="5:18">
      <c r="E286" s="210"/>
      <c r="F286" s="210"/>
      <c r="G286" s="210"/>
      <c r="H286" s="210"/>
      <c r="I286" s="210"/>
      <c r="J286" s="210"/>
      <c r="K286" s="210"/>
      <c r="L286" s="210"/>
      <c r="M286" s="210"/>
      <c r="N286" s="210"/>
      <c r="O286" s="210"/>
      <c r="P286" s="210"/>
      <c r="Q286" s="210"/>
      <c r="R286" s="210"/>
    </row>
    <row r="287" spans="5:18">
      <c r="E287" s="210"/>
      <c r="F287" s="210"/>
      <c r="G287" s="210"/>
      <c r="H287" s="210"/>
      <c r="I287" s="210"/>
      <c r="J287" s="210"/>
      <c r="K287" s="210"/>
      <c r="L287" s="210"/>
      <c r="M287" s="210"/>
      <c r="N287" s="210"/>
      <c r="O287" s="210"/>
      <c r="P287" s="210"/>
      <c r="Q287" s="210"/>
      <c r="R287" s="210"/>
    </row>
    <row r="288" spans="5:18">
      <c r="E288" s="210"/>
      <c r="F288" s="210"/>
      <c r="G288" s="210"/>
      <c r="H288" s="210"/>
      <c r="I288" s="210"/>
      <c r="J288" s="210"/>
      <c r="K288" s="210"/>
      <c r="L288" s="210"/>
      <c r="M288" s="210"/>
      <c r="N288" s="210"/>
      <c r="O288" s="210"/>
      <c r="P288" s="210"/>
      <c r="Q288" s="210"/>
      <c r="R288" s="210"/>
    </row>
    <row r="289" spans="5:18">
      <c r="E289" s="210"/>
      <c r="F289" s="210"/>
      <c r="G289" s="210"/>
      <c r="H289" s="210"/>
      <c r="I289" s="210"/>
      <c r="J289" s="210"/>
      <c r="K289" s="210"/>
      <c r="L289" s="210"/>
      <c r="M289" s="210"/>
      <c r="N289" s="210"/>
      <c r="O289" s="210"/>
      <c r="P289" s="210"/>
      <c r="Q289" s="210"/>
      <c r="R289" s="210"/>
    </row>
    <row r="290" spans="5:18">
      <c r="E290" s="210"/>
      <c r="F290" s="210"/>
      <c r="G290" s="210"/>
      <c r="H290" s="210"/>
      <c r="I290" s="210"/>
      <c r="J290" s="210"/>
      <c r="K290" s="210"/>
      <c r="L290" s="210"/>
      <c r="M290" s="210"/>
      <c r="N290" s="210"/>
      <c r="O290" s="210"/>
      <c r="P290" s="210"/>
      <c r="Q290" s="210"/>
      <c r="R290" s="210"/>
    </row>
    <row r="291" spans="5:18">
      <c r="E291" s="210"/>
      <c r="F291" s="210"/>
      <c r="G291" s="210"/>
      <c r="H291" s="210"/>
      <c r="I291" s="210"/>
      <c r="J291" s="210"/>
      <c r="K291" s="210"/>
      <c r="L291" s="210"/>
      <c r="M291" s="210"/>
      <c r="N291" s="210"/>
      <c r="O291" s="210"/>
      <c r="P291" s="210"/>
      <c r="Q291" s="210"/>
      <c r="R291" s="210"/>
    </row>
    <row r="292" spans="5:18">
      <c r="E292" s="210"/>
      <c r="F292" s="210"/>
      <c r="G292" s="210"/>
      <c r="H292" s="210"/>
      <c r="I292" s="210"/>
      <c r="J292" s="210"/>
      <c r="K292" s="210"/>
      <c r="L292" s="210"/>
      <c r="M292" s="210"/>
      <c r="N292" s="210"/>
      <c r="O292" s="210"/>
      <c r="P292" s="210"/>
      <c r="Q292" s="210"/>
      <c r="R292" s="210"/>
    </row>
    <row r="293" spans="5:18">
      <c r="E293" s="210"/>
      <c r="F293" s="210"/>
      <c r="G293" s="210"/>
      <c r="H293" s="210"/>
      <c r="I293" s="210"/>
      <c r="J293" s="210"/>
      <c r="K293" s="210"/>
      <c r="L293" s="210"/>
      <c r="M293" s="210"/>
      <c r="N293" s="210"/>
      <c r="O293" s="210"/>
      <c r="P293" s="210"/>
      <c r="Q293" s="210"/>
      <c r="R293" s="210"/>
    </row>
    <row r="294" spans="5:18">
      <c r="E294" s="210"/>
      <c r="F294" s="210"/>
      <c r="G294" s="210"/>
      <c r="H294" s="210"/>
      <c r="I294" s="210"/>
      <c r="J294" s="210"/>
      <c r="K294" s="210"/>
      <c r="L294" s="210"/>
      <c r="M294" s="210"/>
      <c r="N294" s="210"/>
      <c r="O294" s="210"/>
      <c r="P294" s="210"/>
      <c r="Q294" s="210"/>
      <c r="R294" s="210"/>
    </row>
    <row r="295" spans="5:18">
      <c r="E295" s="210"/>
      <c r="F295" s="210"/>
      <c r="G295" s="210"/>
      <c r="H295" s="210"/>
      <c r="I295" s="210"/>
      <c r="J295" s="210"/>
      <c r="K295" s="210"/>
      <c r="L295" s="210"/>
      <c r="M295" s="210"/>
      <c r="N295" s="210"/>
      <c r="O295" s="210"/>
      <c r="P295" s="210"/>
      <c r="Q295" s="210"/>
      <c r="R295" s="210"/>
    </row>
    <row r="296" spans="5:18">
      <c r="E296" s="210"/>
      <c r="F296" s="210"/>
      <c r="G296" s="210"/>
      <c r="H296" s="210"/>
      <c r="I296" s="210"/>
      <c r="J296" s="210"/>
      <c r="K296" s="210"/>
      <c r="L296" s="210"/>
      <c r="M296" s="210"/>
      <c r="N296" s="210"/>
      <c r="O296" s="210"/>
      <c r="P296" s="210"/>
      <c r="Q296" s="210"/>
      <c r="R296" s="210"/>
    </row>
    <row r="297" spans="5:18">
      <c r="E297" s="210"/>
      <c r="F297" s="210"/>
      <c r="G297" s="210"/>
      <c r="H297" s="210"/>
      <c r="I297" s="210"/>
      <c r="J297" s="210"/>
      <c r="K297" s="210"/>
      <c r="L297" s="210"/>
      <c r="M297" s="210"/>
      <c r="N297" s="210"/>
      <c r="O297" s="210"/>
      <c r="P297" s="210"/>
      <c r="Q297" s="210"/>
      <c r="R297" s="210"/>
    </row>
    <row r="298" spans="5:18">
      <c r="E298" s="210"/>
      <c r="F298" s="210"/>
      <c r="G298" s="210"/>
      <c r="H298" s="210"/>
      <c r="I298" s="210"/>
      <c r="J298" s="210"/>
      <c r="K298" s="210"/>
      <c r="L298" s="210"/>
      <c r="M298" s="210"/>
      <c r="N298" s="210"/>
      <c r="O298" s="210"/>
      <c r="P298" s="210"/>
      <c r="Q298" s="210"/>
      <c r="R298" s="210"/>
    </row>
    <row r="299" spans="5:18">
      <c r="E299" s="210"/>
      <c r="F299" s="210"/>
      <c r="G299" s="210"/>
      <c r="H299" s="210"/>
      <c r="I299" s="210"/>
      <c r="J299" s="210"/>
      <c r="K299" s="210"/>
      <c r="L299" s="210"/>
      <c r="M299" s="210"/>
      <c r="N299" s="210"/>
      <c r="O299" s="210"/>
      <c r="P299" s="210"/>
      <c r="Q299" s="210"/>
      <c r="R299" s="210"/>
    </row>
    <row r="300" spans="5:18">
      <c r="E300" s="210"/>
      <c r="F300" s="210"/>
      <c r="G300" s="210"/>
      <c r="H300" s="210"/>
      <c r="I300" s="210"/>
      <c r="J300" s="210"/>
      <c r="K300" s="210"/>
      <c r="L300" s="210"/>
      <c r="M300" s="210"/>
      <c r="N300" s="210"/>
      <c r="O300" s="210"/>
      <c r="P300" s="210"/>
      <c r="Q300" s="210"/>
      <c r="R300" s="210"/>
    </row>
    <row r="301" spans="5:18">
      <c r="E301" s="210"/>
      <c r="F301" s="210"/>
      <c r="G301" s="210"/>
      <c r="H301" s="210"/>
      <c r="I301" s="210"/>
      <c r="J301" s="210"/>
      <c r="K301" s="210"/>
      <c r="L301" s="210"/>
      <c r="M301" s="210"/>
      <c r="N301" s="210"/>
      <c r="O301" s="210"/>
      <c r="P301" s="210"/>
      <c r="Q301" s="210"/>
      <c r="R301" s="210"/>
    </row>
    <row r="302" spans="5:18">
      <c r="E302" s="210"/>
      <c r="F302" s="210"/>
      <c r="G302" s="210"/>
      <c r="H302" s="210"/>
      <c r="I302" s="210"/>
      <c r="J302" s="210"/>
      <c r="K302" s="210"/>
      <c r="L302" s="210"/>
      <c r="M302" s="210"/>
      <c r="N302" s="210"/>
      <c r="O302" s="210"/>
      <c r="P302" s="210"/>
      <c r="Q302" s="210"/>
      <c r="R302" s="210"/>
    </row>
    <row r="303" spans="5:18">
      <c r="E303" s="210"/>
      <c r="F303" s="210"/>
      <c r="G303" s="210"/>
      <c r="H303" s="210"/>
      <c r="I303" s="210"/>
      <c r="J303" s="210"/>
      <c r="K303" s="210"/>
      <c r="L303" s="210"/>
      <c r="M303" s="210"/>
      <c r="N303" s="210"/>
      <c r="O303" s="210"/>
      <c r="P303" s="210"/>
      <c r="Q303" s="210"/>
      <c r="R303" s="210"/>
    </row>
    <row r="304" spans="5:18">
      <c r="E304" s="210"/>
      <c r="F304" s="210"/>
      <c r="G304" s="210"/>
      <c r="H304" s="210"/>
      <c r="I304" s="210"/>
      <c r="J304" s="210"/>
      <c r="K304" s="210"/>
      <c r="L304" s="210"/>
      <c r="M304" s="210"/>
      <c r="N304" s="210"/>
      <c r="O304" s="210"/>
      <c r="P304" s="210"/>
      <c r="Q304" s="210"/>
      <c r="R304" s="210"/>
    </row>
    <row r="305" spans="5:18">
      <c r="E305" s="210"/>
      <c r="F305" s="210"/>
      <c r="G305" s="210"/>
      <c r="H305" s="210"/>
      <c r="I305" s="210"/>
      <c r="J305" s="210"/>
      <c r="K305" s="210"/>
      <c r="L305" s="210"/>
      <c r="M305" s="210"/>
      <c r="N305" s="210"/>
      <c r="O305" s="210"/>
      <c r="P305" s="210"/>
      <c r="Q305" s="210"/>
      <c r="R305" s="210"/>
    </row>
    <row r="306" spans="5:18">
      <c r="E306" s="210"/>
      <c r="F306" s="210"/>
      <c r="G306" s="210"/>
      <c r="H306" s="210"/>
      <c r="I306" s="210"/>
      <c r="J306" s="210"/>
      <c r="K306" s="210"/>
      <c r="L306" s="210"/>
      <c r="M306" s="210"/>
      <c r="N306" s="210"/>
      <c r="O306" s="210"/>
      <c r="P306" s="210"/>
      <c r="Q306" s="210"/>
      <c r="R306" s="210"/>
    </row>
    <row r="307" spans="5:18">
      <c r="E307" s="210"/>
      <c r="F307" s="210"/>
      <c r="G307" s="210"/>
      <c r="H307" s="210"/>
      <c r="I307" s="210"/>
      <c r="J307" s="210"/>
      <c r="K307" s="210"/>
      <c r="L307" s="210"/>
      <c r="M307" s="210"/>
      <c r="N307" s="210"/>
      <c r="O307" s="210"/>
      <c r="P307" s="210"/>
      <c r="Q307" s="210"/>
      <c r="R307" s="210"/>
    </row>
    <row r="308" spans="5:18">
      <c r="E308" s="210"/>
      <c r="F308" s="210"/>
      <c r="G308" s="210"/>
      <c r="H308" s="210"/>
      <c r="I308" s="210"/>
      <c r="J308" s="210"/>
      <c r="K308" s="210"/>
      <c r="L308" s="210"/>
      <c r="M308" s="210"/>
      <c r="N308" s="210"/>
      <c r="O308" s="210"/>
      <c r="P308" s="210"/>
      <c r="Q308" s="210"/>
      <c r="R308" s="210"/>
    </row>
    <row r="309" spans="5:18">
      <c r="E309" s="210"/>
      <c r="F309" s="210"/>
      <c r="G309" s="210"/>
      <c r="H309" s="210"/>
      <c r="I309" s="210"/>
      <c r="J309" s="210"/>
      <c r="K309" s="210"/>
      <c r="L309" s="210"/>
      <c r="M309" s="210"/>
      <c r="N309" s="210"/>
      <c r="O309" s="210"/>
      <c r="P309" s="210"/>
      <c r="Q309" s="210"/>
      <c r="R309" s="210"/>
    </row>
    <row r="310" spans="5:18">
      <c r="E310" s="210"/>
      <c r="F310" s="210"/>
      <c r="G310" s="210"/>
      <c r="H310" s="210"/>
      <c r="I310" s="210"/>
      <c r="J310" s="210"/>
      <c r="K310" s="210"/>
      <c r="L310" s="210"/>
      <c r="M310" s="210"/>
      <c r="N310" s="210"/>
      <c r="O310" s="210"/>
      <c r="P310" s="210"/>
      <c r="Q310" s="210"/>
      <c r="R310" s="210"/>
    </row>
    <row r="311" spans="5:18">
      <c r="E311" s="210"/>
      <c r="F311" s="210"/>
      <c r="G311" s="210"/>
      <c r="H311" s="210"/>
      <c r="I311" s="210"/>
      <c r="J311" s="210"/>
      <c r="K311" s="210"/>
      <c r="L311" s="210"/>
      <c r="M311" s="210"/>
      <c r="N311" s="210"/>
      <c r="O311" s="210"/>
      <c r="P311" s="210"/>
      <c r="Q311" s="210"/>
      <c r="R311" s="210"/>
    </row>
    <row r="312" spans="5:18">
      <c r="E312" s="210"/>
      <c r="F312" s="210"/>
      <c r="G312" s="210"/>
      <c r="H312" s="210"/>
      <c r="I312" s="210"/>
      <c r="J312" s="210"/>
      <c r="K312" s="210"/>
      <c r="L312" s="210"/>
      <c r="M312" s="210"/>
      <c r="N312" s="210"/>
      <c r="O312" s="210"/>
      <c r="P312" s="210"/>
      <c r="Q312" s="210"/>
      <c r="R312" s="210"/>
    </row>
    <row r="313" spans="5:18">
      <c r="E313" s="210"/>
      <c r="F313" s="210"/>
      <c r="G313" s="210"/>
      <c r="H313" s="210"/>
      <c r="I313" s="210"/>
      <c r="J313" s="210"/>
      <c r="K313" s="210"/>
      <c r="L313" s="210"/>
      <c r="M313" s="210"/>
      <c r="N313" s="210"/>
      <c r="O313" s="210"/>
      <c r="P313" s="210"/>
      <c r="Q313" s="210"/>
      <c r="R313" s="210"/>
    </row>
    <row r="314" spans="5:18">
      <c r="E314" s="210"/>
      <c r="F314" s="210"/>
      <c r="G314" s="210"/>
      <c r="H314" s="210"/>
      <c r="I314" s="210"/>
      <c r="J314" s="210"/>
      <c r="K314" s="210"/>
      <c r="L314" s="210"/>
      <c r="M314" s="210"/>
      <c r="N314" s="210"/>
      <c r="O314" s="210"/>
      <c r="P314" s="210"/>
      <c r="Q314" s="210"/>
      <c r="R314" s="210"/>
    </row>
    <row r="315" spans="5:18">
      <c r="E315" s="210"/>
      <c r="F315" s="210"/>
      <c r="G315" s="210"/>
      <c r="H315" s="210"/>
      <c r="I315" s="210"/>
      <c r="J315" s="210"/>
      <c r="K315" s="210"/>
      <c r="L315" s="210"/>
      <c r="M315" s="210"/>
      <c r="N315" s="210"/>
      <c r="O315" s="210"/>
      <c r="P315" s="210"/>
      <c r="Q315" s="210"/>
      <c r="R315" s="210"/>
    </row>
    <row r="316" spans="5:18">
      <c r="E316" s="210"/>
      <c r="F316" s="210"/>
      <c r="G316" s="210"/>
      <c r="H316" s="210"/>
      <c r="I316" s="210"/>
      <c r="J316" s="210"/>
      <c r="K316" s="210"/>
      <c r="L316" s="210"/>
      <c r="M316" s="210"/>
      <c r="N316" s="210"/>
      <c r="O316" s="210"/>
      <c r="P316" s="210"/>
      <c r="Q316" s="210"/>
      <c r="R316" s="210"/>
    </row>
    <row r="317" spans="5:18">
      <c r="E317" s="210"/>
      <c r="F317" s="210"/>
      <c r="G317" s="210"/>
      <c r="H317" s="210"/>
      <c r="I317" s="210"/>
      <c r="J317" s="210"/>
      <c r="K317" s="210"/>
      <c r="L317" s="210"/>
      <c r="M317" s="210"/>
      <c r="N317" s="210"/>
      <c r="O317" s="210"/>
      <c r="P317" s="210"/>
      <c r="Q317" s="210"/>
      <c r="R317" s="210"/>
    </row>
    <row r="318" spans="5:18">
      <c r="E318" s="210"/>
      <c r="F318" s="210"/>
      <c r="G318" s="210"/>
      <c r="H318" s="210"/>
      <c r="I318" s="210"/>
      <c r="J318" s="210"/>
      <c r="K318" s="210"/>
      <c r="L318" s="210"/>
      <c r="M318" s="210"/>
      <c r="N318" s="210"/>
      <c r="O318" s="210"/>
      <c r="P318" s="210"/>
      <c r="Q318" s="210"/>
      <c r="R318" s="210"/>
    </row>
    <row r="319" spans="5:18">
      <c r="E319" s="210"/>
      <c r="F319" s="210"/>
      <c r="G319" s="210"/>
      <c r="H319" s="210"/>
      <c r="I319" s="210"/>
      <c r="J319" s="210"/>
      <c r="K319" s="210"/>
      <c r="L319" s="210"/>
      <c r="M319" s="210"/>
      <c r="N319" s="210"/>
      <c r="O319" s="210"/>
      <c r="P319" s="210"/>
      <c r="Q319" s="210"/>
      <c r="R319" s="210"/>
    </row>
    <row r="320" spans="5:18">
      <c r="E320" s="210"/>
      <c r="F320" s="210"/>
      <c r="G320" s="210"/>
      <c r="H320" s="210"/>
      <c r="I320" s="210"/>
      <c r="J320" s="210"/>
      <c r="K320" s="210"/>
      <c r="L320" s="210"/>
      <c r="M320" s="210"/>
      <c r="N320" s="210"/>
      <c r="O320" s="210"/>
      <c r="P320" s="210"/>
      <c r="Q320" s="210"/>
      <c r="R320" s="210"/>
    </row>
    <row r="321" spans="5:18">
      <c r="E321" s="210"/>
      <c r="F321" s="210"/>
      <c r="G321" s="210"/>
      <c r="H321" s="210"/>
      <c r="I321" s="210"/>
      <c r="J321" s="210"/>
      <c r="K321" s="210"/>
      <c r="L321" s="210"/>
      <c r="M321" s="210"/>
      <c r="N321" s="210"/>
      <c r="O321" s="210"/>
      <c r="P321" s="210"/>
      <c r="Q321" s="210"/>
      <c r="R321" s="210"/>
    </row>
    <row r="322" spans="5:18">
      <c r="E322" s="210"/>
      <c r="F322" s="210"/>
      <c r="G322" s="210"/>
      <c r="H322" s="210"/>
      <c r="I322" s="210"/>
      <c r="J322" s="210"/>
      <c r="K322" s="210"/>
      <c r="L322" s="210"/>
      <c r="M322" s="210"/>
      <c r="N322" s="210"/>
      <c r="O322" s="210"/>
      <c r="P322" s="210"/>
      <c r="Q322" s="210"/>
      <c r="R322" s="210"/>
    </row>
    <row r="323" spans="5:18">
      <c r="E323" s="210"/>
      <c r="F323" s="210"/>
      <c r="G323" s="210"/>
      <c r="H323" s="210"/>
      <c r="I323" s="210"/>
      <c r="J323" s="210"/>
      <c r="K323" s="210"/>
      <c r="L323" s="210"/>
      <c r="M323" s="210"/>
      <c r="N323" s="210"/>
      <c r="O323" s="210"/>
      <c r="P323" s="210"/>
      <c r="Q323" s="210"/>
      <c r="R323" s="210"/>
    </row>
    <row r="324" spans="5:18">
      <c r="E324" s="210"/>
      <c r="F324" s="210"/>
      <c r="G324" s="210"/>
      <c r="H324" s="210"/>
      <c r="I324" s="210"/>
      <c r="J324" s="210"/>
      <c r="K324" s="210"/>
      <c r="L324" s="210"/>
      <c r="M324" s="210"/>
      <c r="N324" s="210"/>
      <c r="O324" s="210"/>
      <c r="P324" s="210"/>
      <c r="Q324" s="210"/>
      <c r="R324" s="210"/>
    </row>
    <row r="325" spans="5:18">
      <c r="E325" s="210"/>
      <c r="F325" s="210"/>
      <c r="G325" s="210"/>
      <c r="H325" s="210"/>
      <c r="I325" s="210"/>
      <c r="J325" s="210"/>
      <c r="K325" s="210"/>
      <c r="L325" s="210"/>
      <c r="M325" s="210"/>
      <c r="N325" s="210"/>
      <c r="O325" s="210"/>
      <c r="P325" s="210"/>
      <c r="Q325" s="210"/>
      <c r="R325" s="210"/>
    </row>
    <row r="326" spans="5:18">
      <c r="E326" s="210"/>
      <c r="F326" s="210"/>
      <c r="G326" s="210"/>
      <c r="H326" s="210"/>
      <c r="I326" s="210"/>
      <c r="J326" s="210"/>
      <c r="K326" s="210"/>
      <c r="L326" s="210"/>
      <c r="M326" s="210"/>
      <c r="N326" s="210"/>
      <c r="O326" s="210"/>
      <c r="P326" s="210"/>
      <c r="Q326" s="210"/>
      <c r="R326" s="210"/>
    </row>
    <row r="327" spans="5:18">
      <c r="E327" s="210"/>
      <c r="F327" s="210"/>
      <c r="G327" s="210"/>
      <c r="H327" s="210"/>
      <c r="I327" s="210"/>
      <c r="J327" s="210"/>
      <c r="K327" s="210"/>
      <c r="L327" s="210"/>
      <c r="M327" s="210"/>
      <c r="N327" s="210"/>
      <c r="O327" s="210"/>
      <c r="P327" s="210"/>
      <c r="Q327" s="210"/>
      <c r="R327" s="210"/>
    </row>
    <row r="328" spans="5:18">
      <c r="E328" s="210"/>
      <c r="F328" s="210"/>
      <c r="G328" s="210"/>
      <c r="H328" s="210"/>
      <c r="I328" s="210"/>
      <c r="J328" s="210"/>
      <c r="K328" s="210"/>
      <c r="L328" s="210"/>
      <c r="M328" s="210"/>
      <c r="N328" s="210"/>
      <c r="O328" s="210"/>
      <c r="P328" s="210"/>
      <c r="Q328" s="210"/>
      <c r="R328" s="210"/>
    </row>
    <row r="329" spans="5:18">
      <c r="E329" s="210"/>
      <c r="F329" s="210"/>
      <c r="G329" s="210"/>
      <c r="H329" s="210"/>
      <c r="I329" s="210"/>
      <c r="J329" s="210"/>
      <c r="K329" s="210"/>
      <c r="L329" s="210"/>
      <c r="M329" s="210"/>
      <c r="N329" s="210"/>
      <c r="O329" s="210"/>
      <c r="P329" s="210"/>
      <c r="Q329" s="210"/>
      <c r="R329" s="210"/>
    </row>
  </sheetData>
  <mergeCells count="19">
    <mergeCell ref="A8:D8"/>
    <mergeCell ref="A9:D9"/>
    <mergeCell ref="E6:L6"/>
    <mergeCell ref="M6:R6"/>
    <mergeCell ref="E7:L7"/>
    <mergeCell ref="M7:R7"/>
    <mergeCell ref="M80:R80"/>
    <mergeCell ref="E81:L81"/>
    <mergeCell ref="M81:R81"/>
    <mergeCell ref="A12:D12"/>
    <mergeCell ref="E43:L43"/>
    <mergeCell ref="M43:R43"/>
    <mergeCell ref="E44:L44"/>
    <mergeCell ref="M44:R44"/>
    <mergeCell ref="A82:D82"/>
    <mergeCell ref="A83:D83"/>
    <mergeCell ref="A45:D45"/>
    <mergeCell ref="A46:D46"/>
    <mergeCell ref="E80:L80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70" orientation="landscape" r:id="rId1"/>
  <headerFooter alignWithMargins="0"/>
  <rowBreaks count="2" manualBreakCount="2">
    <brk id="38" max="16383" man="1"/>
    <brk id="7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view="pageBreakPreview" zoomScaleNormal="100" zoomScaleSheetLayoutView="100" workbookViewId="0">
      <selection activeCell="R88" sqref="R88"/>
    </sheetView>
  </sheetViews>
  <sheetFormatPr defaultColWidth="9.09765625" defaultRowHeight="21.75"/>
  <cols>
    <col min="1" max="1" width="1.69921875" style="8" customWidth="1"/>
    <col min="2" max="2" width="4.5" style="8" customWidth="1"/>
    <col min="3" max="3" width="4.69921875" style="8" customWidth="1"/>
    <col min="4" max="4" width="5.69921875" style="8" customWidth="1"/>
    <col min="5" max="5" width="10.19921875" style="8" bestFit="1" customWidth="1"/>
    <col min="6" max="6" width="11.19921875" style="8" bestFit="1" customWidth="1"/>
    <col min="7" max="7" width="12" style="8" bestFit="1" customWidth="1"/>
    <col min="8" max="12" width="10" style="8" customWidth="1"/>
    <col min="13" max="13" width="16.296875" style="8" customWidth="1"/>
    <col min="14" max="14" width="2.296875" style="8" customWidth="1"/>
    <col min="15" max="15" width="4.59765625" style="8" customWidth="1"/>
    <col min="16" max="16384" width="9.09765625" style="8"/>
  </cols>
  <sheetData>
    <row r="1" spans="1:14" s="1" customFormat="1">
      <c r="B1" s="2" t="s">
        <v>3</v>
      </c>
      <c r="C1" s="3">
        <v>19.399999999999999</v>
      </c>
      <c r="D1" s="2" t="s">
        <v>96</v>
      </c>
    </row>
    <row r="2" spans="1:14" s="4" customFormat="1">
      <c r="B2" s="1" t="s">
        <v>53</v>
      </c>
      <c r="C2" s="3">
        <v>19.399999999999999</v>
      </c>
      <c r="D2" s="5" t="s">
        <v>97</v>
      </c>
    </row>
    <row r="3" spans="1:14" ht="6" customHeight="1"/>
    <row r="4" spans="1:14" ht="25.5" customHeight="1">
      <c r="A4" s="34"/>
      <c r="B4" s="34"/>
      <c r="C4" s="34"/>
      <c r="D4" s="35"/>
      <c r="E4" s="36"/>
      <c r="F4" s="403" t="s">
        <v>59</v>
      </c>
      <c r="G4" s="404"/>
      <c r="H4" s="404"/>
      <c r="I4" s="404"/>
      <c r="J4" s="404"/>
      <c r="K4" s="404"/>
      <c r="L4" s="405"/>
      <c r="M4" s="37"/>
      <c r="N4" s="33"/>
    </row>
    <row r="5" spans="1:14" s="10" customFormat="1" ht="25.5" customHeight="1">
      <c r="A5" s="401" t="s">
        <v>51</v>
      </c>
      <c r="B5" s="401"/>
      <c r="C5" s="401"/>
      <c r="D5" s="402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2" t="s">
        <v>11</v>
      </c>
      <c r="M5" s="22" t="s">
        <v>52</v>
      </c>
      <c r="N5" s="13"/>
    </row>
    <row r="6" spans="1:14" s="10" customFormat="1" ht="25.5" customHeight="1">
      <c r="A6" s="38"/>
      <c r="B6" s="38"/>
      <c r="C6" s="38"/>
      <c r="D6" s="17"/>
      <c r="E6" s="39" t="s">
        <v>1</v>
      </c>
      <c r="F6" s="40" t="s">
        <v>5</v>
      </c>
      <c r="G6" s="40" t="s">
        <v>6</v>
      </c>
      <c r="H6" s="40" t="s">
        <v>7</v>
      </c>
      <c r="I6" s="40" t="s">
        <v>9</v>
      </c>
      <c r="J6" s="40" t="s">
        <v>10</v>
      </c>
      <c r="K6" s="40" t="s">
        <v>8</v>
      </c>
      <c r="L6" s="20" t="s">
        <v>2</v>
      </c>
      <c r="M6" s="41"/>
    </row>
    <row r="7" spans="1:14" s="10" customFormat="1" ht="3.75" customHeight="1">
      <c r="A7" s="11"/>
      <c r="B7" s="11"/>
      <c r="C7" s="11"/>
      <c r="D7" s="21"/>
      <c r="E7" s="16"/>
      <c r="F7" s="12"/>
      <c r="G7" s="12"/>
      <c r="H7" s="12"/>
      <c r="I7" s="12"/>
      <c r="J7" s="12"/>
      <c r="K7" s="12"/>
      <c r="L7" s="30"/>
      <c r="M7" s="13"/>
    </row>
    <row r="8" spans="1:14" ht="31.5" customHeight="1">
      <c r="A8" s="58"/>
      <c r="B8" s="406" t="s">
        <v>45</v>
      </c>
      <c r="C8" s="406"/>
      <c r="D8" s="59"/>
      <c r="E8" s="316">
        <f>SUM(E9:E24)</f>
        <v>2031253908.8399997</v>
      </c>
      <c r="F8" s="89">
        <f>SUM(F9:F24)</f>
        <v>542722850.95000005</v>
      </c>
      <c r="G8" s="89">
        <f t="shared" ref="G8:L8" si="0">SUM(G9:G24)</f>
        <v>509029360.52999997</v>
      </c>
      <c r="H8" s="89" t="s">
        <v>98</v>
      </c>
      <c r="I8" s="89">
        <f t="shared" si="0"/>
        <v>830496266.92000008</v>
      </c>
      <c r="J8" s="89">
        <f t="shared" si="0"/>
        <v>83095062.579999998</v>
      </c>
      <c r="K8" s="89">
        <f t="shared" si="0"/>
        <v>62791664.149999999</v>
      </c>
      <c r="L8" s="89">
        <f t="shared" si="0"/>
        <v>3118703.71</v>
      </c>
      <c r="M8" s="23" t="s">
        <v>1</v>
      </c>
    </row>
    <row r="9" spans="1:14">
      <c r="A9" s="60" t="s">
        <v>64</v>
      </c>
      <c r="B9" s="49"/>
      <c r="C9" s="60"/>
      <c r="D9" s="49"/>
      <c r="E9" s="317">
        <f>SUM(F9:L9)</f>
        <v>1037865935.23</v>
      </c>
      <c r="F9" s="90">
        <v>200445853.69</v>
      </c>
      <c r="G9" s="90">
        <v>199777220.65000001</v>
      </c>
      <c r="H9" s="90" t="s">
        <v>98</v>
      </c>
      <c r="I9" s="90">
        <v>599950680.66999996</v>
      </c>
      <c r="J9" s="90">
        <v>25238460.010000002</v>
      </c>
      <c r="K9" s="90">
        <v>10940619</v>
      </c>
      <c r="L9" s="90">
        <v>1513101.21</v>
      </c>
      <c r="M9" s="60" t="s">
        <v>80</v>
      </c>
    </row>
    <row r="10" spans="1:14">
      <c r="A10" s="60" t="s">
        <v>65</v>
      </c>
      <c r="B10" s="13"/>
      <c r="C10" s="60"/>
      <c r="D10" s="13"/>
      <c r="E10" s="317">
        <f>SUM(F10:L10)</f>
        <v>74920329.640000015</v>
      </c>
      <c r="F10" s="90">
        <v>15944757.810000001</v>
      </c>
      <c r="G10" s="90">
        <v>17366459.350000001</v>
      </c>
      <c r="H10" s="90" t="s">
        <v>98</v>
      </c>
      <c r="I10" s="90">
        <v>35863949.640000001</v>
      </c>
      <c r="J10" s="90">
        <v>2234381.84</v>
      </c>
      <c r="K10" s="90">
        <v>3334081</v>
      </c>
      <c r="L10" s="90">
        <v>176700</v>
      </c>
      <c r="M10" s="60" t="s">
        <v>81</v>
      </c>
    </row>
    <row r="11" spans="1:14">
      <c r="A11" s="60" t="s">
        <v>66</v>
      </c>
      <c r="B11" s="13"/>
      <c r="C11" s="60"/>
      <c r="D11" s="13"/>
      <c r="E11" s="317">
        <f t="shared" ref="E11:E24" si="1">SUM(F11:L11)</f>
        <v>68398584.670000002</v>
      </c>
      <c r="F11" s="90">
        <v>27837830.800000001</v>
      </c>
      <c r="G11" s="90">
        <v>13573513.310000001</v>
      </c>
      <c r="H11" s="90" t="s">
        <v>98</v>
      </c>
      <c r="I11" s="90">
        <v>24396601.25</v>
      </c>
      <c r="J11" s="90">
        <v>693341.81</v>
      </c>
      <c r="K11" s="90">
        <v>1556695</v>
      </c>
      <c r="L11" s="90">
        <v>340602.5</v>
      </c>
      <c r="M11" s="60" t="s">
        <v>82</v>
      </c>
    </row>
    <row r="12" spans="1:14">
      <c r="A12" s="60" t="s">
        <v>67</v>
      </c>
      <c r="B12" s="13"/>
      <c r="C12" s="60"/>
      <c r="D12" s="13"/>
      <c r="E12" s="317" t="s">
        <v>98</v>
      </c>
      <c r="F12" s="90" t="s">
        <v>98</v>
      </c>
      <c r="G12" s="90" t="s">
        <v>98</v>
      </c>
      <c r="H12" s="90" t="s">
        <v>98</v>
      </c>
      <c r="I12" s="90" t="s">
        <v>98</v>
      </c>
      <c r="J12" s="90" t="s">
        <v>98</v>
      </c>
      <c r="K12" s="90" t="s">
        <v>98</v>
      </c>
      <c r="L12" s="90" t="s">
        <v>98</v>
      </c>
      <c r="M12" s="60" t="s">
        <v>83</v>
      </c>
    </row>
    <row r="13" spans="1:14">
      <c r="A13" s="60" t="s">
        <v>68</v>
      </c>
      <c r="B13" s="13"/>
      <c r="C13" s="60"/>
      <c r="D13" s="13"/>
      <c r="E13" s="317">
        <f t="shared" si="1"/>
        <v>40854035.560000002</v>
      </c>
      <c r="F13" s="90">
        <v>10860594.470000001</v>
      </c>
      <c r="G13" s="90">
        <v>13346519.35</v>
      </c>
      <c r="H13" s="90" t="s">
        <v>98</v>
      </c>
      <c r="I13" s="90">
        <v>15256612.539999999</v>
      </c>
      <c r="J13" s="90">
        <v>924923.7</v>
      </c>
      <c r="K13" s="90">
        <v>293285.5</v>
      </c>
      <c r="L13" s="90">
        <v>172100</v>
      </c>
      <c r="M13" s="60" t="s">
        <v>84</v>
      </c>
    </row>
    <row r="14" spans="1:14">
      <c r="A14" s="60" t="s">
        <v>69</v>
      </c>
      <c r="B14" s="13"/>
      <c r="C14" s="60"/>
      <c r="D14" s="13"/>
      <c r="E14" s="317">
        <f t="shared" si="1"/>
        <v>291959783.06999999</v>
      </c>
      <c r="F14" s="90">
        <v>33896694.07</v>
      </c>
      <c r="G14" s="90">
        <v>182214977.03</v>
      </c>
      <c r="H14" s="90" t="s">
        <v>98</v>
      </c>
      <c r="I14" s="90">
        <v>74876618.840000004</v>
      </c>
      <c r="J14" s="90">
        <v>311931.86</v>
      </c>
      <c r="K14" s="90">
        <v>529561.27</v>
      </c>
      <c r="L14" s="90">
        <v>130000</v>
      </c>
      <c r="M14" s="60" t="s">
        <v>85</v>
      </c>
    </row>
    <row r="15" spans="1:14">
      <c r="A15" s="60" t="s">
        <v>70</v>
      </c>
      <c r="B15" s="13"/>
      <c r="C15" s="60"/>
      <c r="D15" s="13"/>
      <c r="E15" s="317">
        <f t="shared" si="1"/>
        <v>17708705.34</v>
      </c>
      <c r="F15" s="90">
        <v>8135641.9299999997</v>
      </c>
      <c r="G15" s="90">
        <v>1966073.12</v>
      </c>
      <c r="H15" s="90" t="s">
        <v>98</v>
      </c>
      <c r="I15" s="90">
        <v>5943100.0800000001</v>
      </c>
      <c r="J15" s="90">
        <v>1260987.21</v>
      </c>
      <c r="K15" s="90">
        <v>306103</v>
      </c>
      <c r="L15" s="90">
        <v>96800</v>
      </c>
      <c r="M15" s="60" t="s">
        <v>86</v>
      </c>
    </row>
    <row r="16" spans="1:14">
      <c r="A16" s="60" t="s">
        <v>71</v>
      </c>
      <c r="B16" s="13"/>
      <c r="C16" s="60"/>
      <c r="D16" s="13"/>
      <c r="E16" s="317">
        <f t="shared" si="1"/>
        <v>49679299.619999997</v>
      </c>
      <c r="F16" s="90">
        <v>13326034.189999999</v>
      </c>
      <c r="G16" s="90">
        <v>7263177.46</v>
      </c>
      <c r="H16" s="90" t="s">
        <v>98</v>
      </c>
      <c r="I16" s="90">
        <v>26493911.960000001</v>
      </c>
      <c r="J16" s="90">
        <v>1916160.21</v>
      </c>
      <c r="K16" s="90">
        <v>503515.8</v>
      </c>
      <c r="L16" s="90">
        <v>176500</v>
      </c>
      <c r="M16" s="60" t="s">
        <v>87</v>
      </c>
    </row>
    <row r="17" spans="1:13">
      <c r="A17" s="60" t="s">
        <v>72</v>
      </c>
      <c r="B17" s="13"/>
      <c r="C17" s="60"/>
      <c r="D17" s="13"/>
      <c r="E17" s="317">
        <f t="shared" si="1"/>
        <v>4644130.1100000003</v>
      </c>
      <c r="F17" s="90">
        <v>2356089.42</v>
      </c>
      <c r="G17" s="90">
        <v>593341.74</v>
      </c>
      <c r="H17" s="90" t="s">
        <v>98</v>
      </c>
      <c r="I17" s="90">
        <v>1491408.15</v>
      </c>
      <c r="J17" s="90">
        <v>63351.8</v>
      </c>
      <c r="K17" s="90">
        <v>113739</v>
      </c>
      <c r="L17" s="90">
        <v>26200</v>
      </c>
      <c r="M17" s="60" t="s">
        <v>88</v>
      </c>
    </row>
    <row r="18" spans="1:13">
      <c r="A18" s="60" t="s">
        <v>73</v>
      </c>
      <c r="B18" s="13"/>
      <c r="C18" s="60"/>
      <c r="D18" s="13"/>
      <c r="E18" s="317">
        <f t="shared" si="1"/>
        <v>32095731.299999997</v>
      </c>
      <c r="F18" s="90">
        <v>12954726.85</v>
      </c>
      <c r="G18" s="90">
        <v>2697076.32</v>
      </c>
      <c r="H18" s="90" t="s">
        <v>98</v>
      </c>
      <c r="I18" s="90">
        <v>14280679.48</v>
      </c>
      <c r="J18" s="90">
        <v>1215504.57</v>
      </c>
      <c r="K18" s="90">
        <v>799844.08</v>
      </c>
      <c r="L18" s="90">
        <v>147900</v>
      </c>
      <c r="M18" s="60" t="s">
        <v>89</v>
      </c>
    </row>
    <row r="19" spans="1:13">
      <c r="A19" s="60" t="s">
        <v>74</v>
      </c>
      <c r="B19" s="13"/>
      <c r="C19" s="60"/>
      <c r="D19" s="13"/>
      <c r="E19" s="317">
        <f t="shared" si="1"/>
        <v>10607862.039999999</v>
      </c>
      <c r="F19" s="90">
        <v>4748250.71</v>
      </c>
      <c r="G19" s="90">
        <v>1151934.4099999999</v>
      </c>
      <c r="H19" s="90" t="s">
        <v>98</v>
      </c>
      <c r="I19" s="90">
        <v>4322990.3499999996</v>
      </c>
      <c r="J19" s="90">
        <v>66522.070000000007</v>
      </c>
      <c r="K19" s="90">
        <v>213264.5</v>
      </c>
      <c r="L19" s="90">
        <v>104900</v>
      </c>
      <c r="M19" s="60" t="s">
        <v>90</v>
      </c>
    </row>
    <row r="20" spans="1:13">
      <c r="A20" s="60" t="s">
        <v>75</v>
      </c>
      <c r="B20" s="13"/>
      <c r="C20" s="60"/>
      <c r="D20" s="13"/>
      <c r="E20" s="317">
        <f t="shared" si="1"/>
        <v>56687962.390000001</v>
      </c>
      <c r="F20" s="90">
        <v>14809930.65</v>
      </c>
      <c r="G20" s="90">
        <v>13267051.279999999</v>
      </c>
      <c r="H20" s="90" t="s">
        <v>98</v>
      </c>
      <c r="I20" s="90">
        <v>27619713.960000001</v>
      </c>
      <c r="J20" s="90">
        <v>250355.5</v>
      </c>
      <c r="K20" s="90">
        <v>507011</v>
      </c>
      <c r="L20" s="90">
        <v>233900</v>
      </c>
      <c r="M20" s="60" t="s">
        <v>91</v>
      </c>
    </row>
    <row r="21" spans="1:13">
      <c r="A21" s="10" t="s">
        <v>76</v>
      </c>
      <c r="B21" s="33"/>
      <c r="C21" s="13"/>
      <c r="D21" s="33"/>
      <c r="E21" s="317" t="s">
        <v>98</v>
      </c>
      <c r="F21" s="90" t="s">
        <v>98</v>
      </c>
      <c r="G21" s="90" t="s">
        <v>98</v>
      </c>
      <c r="H21" s="90" t="s">
        <v>98</v>
      </c>
      <c r="I21" s="90" t="s">
        <v>98</v>
      </c>
      <c r="J21" s="90" t="s">
        <v>98</v>
      </c>
      <c r="K21" s="90" t="s">
        <v>98</v>
      </c>
      <c r="L21" s="90" t="s">
        <v>98</v>
      </c>
      <c r="M21" s="29" t="s">
        <v>92</v>
      </c>
    </row>
    <row r="22" spans="1:13">
      <c r="A22" s="61"/>
      <c r="B22" s="13" t="s">
        <v>77</v>
      </c>
      <c r="C22" s="60"/>
      <c r="D22" s="13"/>
      <c r="E22" s="317">
        <f t="shared" si="1"/>
        <v>154088229.87</v>
      </c>
      <c r="F22" s="90">
        <v>102919196.36</v>
      </c>
      <c r="G22" s="90">
        <v>51169033.509999998</v>
      </c>
      <c r="H22" s="90" t="s">
        <v>98</v>
      </c>
      <c r="I22" s="90" t="s">
        <v>98</v>
      </c>
      <c r="J22" s="90" t="s">
        <v>98</v>
      </c>
      <c r="K22" s="90" t="s">
        <v>98</v>
      </c>
      <c r="L22" s="90" t="s">
        <v>98</v>
      </c>
      <c r="M22" s="60" t="s">
        <v>93</v>
      </c>
    </row>
    <row r="23" spans="1:13">
      <c r="A23" s="62"/>
      <c r="B23" s="29" t="s">
        <v>78</v>
      </c>
      <c r="C23" s="29"/>
      <c r="D23" s="29"/>
      <c r="E23" s="317">
        <f t="shared" si="1"/>
        <v>175338057</v>
      </c>
      <c r="F23" s="90">
        <v>94487250</v>
      </c>
      <c r="G23" s="90">
        <v>4642983</v>
      </c>
      <c r="H23" s="90" t="s">
        <v>98</v>
      </c>
      <c r="I23" s="90" t="s">
        <v>98</v>
      </c>
      <c r="J23" s="90">
        <v>48919142</v>
      </c>
      <c r="K23" s="90">
        <v>27288682</v>
      </c>
      <c r="L23" s="90" t="s">
        <v>98</v>
      </c>
      <c r="M23" s="64" t="s">
        <v>94</v>
      </c>
    </row>
    <row r="24" spans="1:13">
      <c r="A24" s="63"/>
      <c r="B24" s="33" t="s">
        <v>79</v>
      </c>
      <c r="C24" s="33"/>
      <c r="D24" s="33"/>
      <c r="E24" s="317">
        <f t="shared" si="1"/>
        <v>16405263</v>
      </c>
      <c r="F24" s="90" t="s">
        <v>98</v>
      </c>
      <c r="G24" s="90"/>
      <c r="H24" s="90" t="s">
        <v>98</v>
      </c>
      <c r="I24" s="90" t="s">
        <v>98</v>
      </c>
      <c r="J24" s="90" t="s">
        <v>98</v>
      </c>
      <c r="K24" s="90">
        <v>16405263</v>
      </c>
      <c r="L24" s="90" t="s">
        <v>98</v>
      </c>
      <c r="M24" s="65" t="s">
        <v>95</v>
      </c>
    </row>
    <row r="25" spans="1:13" ht="3" customHeight="1">
      <c r="A25" s="31"/>
      <c r="B25" s="31"/>
      <c r="C25" s="31"/>
      <c r="D25" s="42"/>
      <c r="E25" s="18"/>
      <c r="F25" s="18"/>
      <c r="G25" s="18"/>
      <c r="H25" s="18"/>
      <c r="I25" s="18"/>
      <c r="J25" s="18"/>
      <c r="K25" s="18"/>
      <c r="L25" s="18"/>
      <c r="M25" s="31"/>
    </row>
    <row r="26" spans="1:13" ht="3" customHeight="1">
      <c r="A26" s="33"/>
      <c r="B26" s="33"/>
      <c r="C26" s="33"/>
      <c r="D26" s="33"/>
      <c r="E26" s="13"/>
      <c r="F26" s="13"/>
      <c r="G26" s="13"/>
      <c r="H26" s="13"/>
      <c r="I26" s="13"/>
      <c r="J26" s="13"/>
      <c r="K26" s="13"/>
      <c r="L26" s="13"/>
      <c r="M26" s="33"/>
    </row>
    <row r="27" spans="1:13">
      <c r="B27" s="10" t="s">
        <v>99</v>
      </c>
    </row>
    <row r="28" spans="1:13">
      <c r="B28" s="10" t="s">
        <v>100</v>
      </c>
    </row>
  </sheetData>
  <mergeCells count="3">
    <mergeCell ref="A5:D5"/>
    <mergeCell ref="F4:L4"/>
    <mergeCell ref="B8:C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view="pageBreakPreview" zoomScale="60" zoomScaleNormal="100" workbookViewId="0">
      <selection activeCell="R88" sqref="R88"/>
    </sheetView>
  </sheetViews>
  <sheetFormatPr defaultColWidth="9.09765625" defaultRowHeight="21.75"/>
  <cols>
    <col min="1" max="1" width="1.69921875" style="8" customWidth="1"/>
    <col min="2" max="2" width="4.8984375" style="8" customWidth="1"/>
    <col min="3" max="3" width="4.69921875" style="8" customWidth="1"/>
    <col min="4" max="4" width="9" style="8" customWidth="1"/>
    <col min="5" max="9" width="13.8984375" style="8" customWidth="1"/>
    <col min="10" max="10" width="24" style="8" customWidth="1"/>
    <col min="11" max="11" width="7" style="8" customWidth="1"/>
    <col min="12" max="12" width="3" style="8" customWidth="1"/>
    <col min="13" max="255" width="9.09765625" style="8"/>
    <col min="256" max="256" width="1.69921875" style="8" customWidth="1"/>
    <col min="257" max="257" width="5.8984375" style="8" customWidth="1"/>
    <col min="258" max="258" width="4.69921875" style="8" customWidth="1"/>
    <col min="259" max="259" width="17" style="8" customWidth="1"/>
    <col min="260" max="264" width="16.8984375" style="8" customWidth="1"/>
    <col min="265" max="265" width="30.09765625" style="8" customWidth="1"/>
    <col min="266" max="266" width="2.3984375" style="8" customWidth="1"/>
    <col min="267" max="267" width="4.09765625" style="8" customWidth="1"/>
    <col min="268" max="511" width="9.09765625" style="8"/>
    <col min="512" max="512" width="1.69921875" style="8" customWidth="1"/>
    <col min="513" max="513" width="5.8984375" style="8" customWidth="1"/>
    <col min="514" max="514" width="4.69921875" style="8" customWidth="1"/>
    <col min="515" max="515" width="17" style="8" customWidth="1"/>
    <col min="516" max="520" width="16.8984375" style="8" customWidth="1"/>
    <col min="521" max="521" width="30.09765625" style="8" customWidth="1"/>
    <col min="522" max="522" width="2.3984375" style="8" customWidth="1"/>
    <col min="523" max="523" width="4.09765625" style="8" customWidth="1"/>
    <col min="524" max="767" width="9.09765625" style="8"/>
    <col min="768" max="768" width="1.69921875" style="8" customWidth="1"/>
    <col min="769" max="769" width="5.8984375" style="8" customWidth="1"/>
    <col min="770" max="770" width="4.69921875" style="8" customWidth="1"/>
    <col min="771" max="771" width="17" style="8" customWidth="1"/>
    <col min="772" max="776" width="16.8984375" style="8" customWidth="1"/>
    <col min="777" max="777" width="30.09765625" style="8" customWidth="1"/>
    <col min="778" max="778" width="2.3984375" style="8" customWidth="1"/>
    <col min="779" max="779" width="4.09765625" style="8" customWidth="1"/>
    <col min="780" max="1023" width="9.09765625" style="8"/>
    <col min="1024" max="1024" width="1.69921875" style="8" customWidth="1"/>
    <col min="1025" max="1025" width="5.8984375" style="8" customWidth="1"/>
    <col min="1026" max="1026" width="4.69921875" style="8" customWidth="1"/>
    <col min="1027" max="1027" width="17" style="8" customWidth="1"/>
    <col min="1028" max="1032" width="16.8984375" style="8" customWidth="1"/>
    <col min="1033" max="1033" width="30.09765625" style="8" customWidth="1"/>
    <col min="1034" max="1034" width="2.3984375" style="8" customWidth="1"/>
    <col min="1035" max="1035" width="4.09765625" style="8" customWidth="1"/>
    <col min="1036" max="1279" width="9.09765625" style="8"/>
    <col min="1280" max="1280" width="1.69921875" style="8" customWidth="1"/>
    <col min="1281" max="1281" width="5.8984375" style="8" customWidth="1"/>
    <col min="1282" max="1282" width="4.69921875" style="8" customWidth="1"/>
    <col min="1283" max="1283" width="17" style="8" customWidth="1"/>
    <col min="1284" max="1288" width="16.8984375" style="8" customWidth="1"/>
    <col min="1289" max="1289" width="30.09765625" style="8" customWidth="1"/>
    <col min="1290" max="1290" width="2.3984375" style="8" customWidth="1"/>
    <col min="1291" max="1291" width="4.09765625" style="8" customWidth="1"/>
    <col min="1292" max="1535" width="9.09765625" style="8"/>
    <col min="1536" max="1536" width="1.69921875" style="8" customWidth="1"/>
    <col min="1537" max="1537" width="5.8984375" style="8" customWidth="1"/>
    <col min="1538" max="1538" width="4.69921875" style="8" customWidth="1"/>
    <col min="1539" max="1539" width="17" style="8" customWidth="1"/>
    <col min="1540" max="1544" width="16.8984375" style="8" customWidth="1"/>
    <col min="1545" max="1545" width="30.09765625" style="8" customWidth="1"/>
    <col min="1546" max="1546" width="2.3984375" style="8" customWidth="1"/>
    <col min="1547" max="1547" width="4.09765625" style="8" customWidth="1"/>
    <col min="1548" max="1791" width="9.09765625" style="8"/>
    <col min="1792" max="1792" width="1.69921875" style="8" customWidth="1"/>
    <col min="1793" max="1793" width="5.8984375" style="8" customWidth="1"/>
    <col min="1794" max="1794" width="4.69921875" style="8" customWidth="1"/>
    <col min="1795" max="1795" width="17" style="8" customWidth="1"/>
    <col min="1796" max="1800" width="16.8984375" style="8" customWidth="1"/>
    <col min="1801" max="1801" width="30.09765625" style="8" customWidth="1"/>
    <col min="1802" max="1802" width="2.3984375" style="8" customWidth="1"/>
    <col min="1803" max="1803" width="4.09765625" style="8" customWidth="1"/>
    <col min="1804" max="2047" width="9.09765625" style="8"/>
    <col min="2048" max="2048" width="1.69921875" style="8" customWidth="1"/>
    <col min="2049" max="2049" width="5.8984375" style="8" customWidth="1"/>
    <col min="2050" max="2050" width="4.69921875" style="8" customWidth="1"/>
    <col min="2051" max="2051" width="17" style="8" customWidth="1"/>
    <col min="2052" max="2056" width="16.8984375" style="8" customWidth="1"/>
    <col min="2057" max="2057" width="30.09765625" style="8" customWidth="1"/>
    <col min="2058" max="2058" width="2.3984375" style="8" customWidth="1"/>
    <col min="2059" max="2059" width="4.09765625" style="8" customWidth="1"/>
    <col min="2060" max="2303" width="9.09765625" style="8"/>
    <col min="2304" max="2304" width="1.69921875" style="8" customWidth="1"/>
    <col min="2305" max="2305" width="5.8984375" style="8" customWidth="1"/>
    <col min="2306" max="2306" width="4.69921875" style="8" customWidth="1"/>
    <col min="2307" max="2307" width="17" style="8" customWidth="1"/>
    <col min="2308" max="2312" width="16.8984375" style="8" customWidth="1"/>
    <col min="2313" max="2313" width="30.09765625" style="8" customWidth="1"/>
    <col min="2314" max="2314" width="2.3984375" style="8" customWidth="1"/>
    <col min="2315" max="2315" width="4.09765625" style="8" customWidth="1"/>
    <col min="2316" max="2559" width="9.09765625" style="8"/>
    <col min="2560" max="2560" width="1.69921875" style="8" customWidth="1"/>
    <col min="2561" max="2561" width="5.8984375" style="8" customWidth="1"/>
    <col min="2562" max="2562" width="4.69921875" style="8" customWidth="1"/>
    <col min="2563" max="2563" width="17" style="8" customWidth="1"/>
    <col min="2564" max="2568" width="16.8984375" style="8" customWidth="1"/>
    <col min="2569" max="2569" width="30.09765625" style="8" customWidth="1"/>
    <col min="2570" max="2570" width="2.3984375" style="8" customWidth="1"/>
    <col min="2571" max="2571" width="4.09765625" style="8" customWidth="1"/>
    <col min="2572" max="2815" width="9.09765625" style="8"/>
    <col min="2816" max="2816" width="1.69921875" style="8" customWidth="1"/>
    <col min="2817" max="2817" width="5.8984375" style="8" customWidth="1"/>
    <col min="2818" max="2818" width="4.69921875" style="8" customWidth="1"/>
    <col min="2819" max="2819" width="17" style="8" customWidth="1"/>
    <col min="2820" max="2824" width="16.8984375" style="8" customWidth="1"/>
    <col min="2825" max="2825" width="30.09765625" style="8" customWidth="1"/>
    <col min="2826" max="2826" width="2.3984375" style="8" customWidth="1"/>
    <col min="2827" max="2827" width="4.09765625" style="8" customWidth="1"/>
    <col min="2828" max="3071" width="9.09765625" style="8"/>
    <col min="3072" max="3072" width="1.69921875" style="8" customWidth="1"/>
    <col min="3073" max="3073" width="5.8984375" style="8" customWidth="1"/>
    <col min="3074" max="3074" width="4.69921875" style="8" customWidth="1"/>
    <col min="3075" max="3075" width="17" style="8" customWidth="1"/>
    <col min="3076" max="3080" width="16.8984375" style="8" customWidth="1"/>
    <col min="3081" max="3081" width="30.09765625" style="8" customWidth="1"/>
    <col min="3082" max="3082" width="2.3984375" style="8" customWidth="1"/>
    <col min="3083" max="3083" width="4.09765625" style="8" customWidth="1"/>
    <col min="3084" max="3327" width="9.09765625" style="8"/>
    <col min="3328" max="3328" width="1.69921875" style="8" customWidth="1"/>
    <col min="3329" max="3329" width="5.8984375" style="8" customWidth="1"/>
    <col min="3330" max="3330" width="4.69921875" style="8" customWidth="1"/>
    <col min="3331" max="3331" width="17" style="8" customWidth="1"/>
    <col min="3332" max="3336" width="16.8984375" style="8" customWidth="1"/>
    <col min="3337" max="3337" width="30.09765625" style="8" customWidth="1"/>
    <col min="3338" max="3338" width="2.3984375" style="8" customWidth="1"/>
    <col min="3339" max="3339" width="4.09765625" style="8" customWidth="1"/>
    <col min="3340" max="3583" width="9.09765625" style="8"/>
    <col min="3584" max="3584" width="1.69921875" style="8" customWidth="1"/>
    <col min="3585" max="3585" width="5.8984375" style="8" customWidth="1"/>
    <col min="3586" max="3586" width="4.69921875" style="8" customWidth="1"/>
    <col min="3587" max="3587" width="17" style="8" customWidth="1"/>
    <col min="3588" max="3592" width="16.8984375" style="8" customWidth="1"/>
    <col min="3593" max="3593" width="30.09765625" style="8" customWidth="1"/>
    <col min="3594" max="3594" width="2.3984375" style="8" customWidth="1"/>
    <col min="3595" max="3595" width="4.09765625" style="8" customWidth="1"/>
    <col min="3596" max="3839" width="9.09765625" style="8"/>
    <col min="3840" max="3840" width="1.69921875" style="8" customWidth="1"/>
    <col min="3841" max="3841" width="5.8984375" style="8" customWidth="1"/>
    <col min="3842" max="3842" width="4.69921875" style="8" customWidth="1"/>
    <col min="3843" max="3843" width="17" style="8" customWidth="1"/>
    <col min="3844" max="3848" width="16.8984375" style="8" customWidth="1"/>
    <col min="3849" max="3849" width="30.09765625" style="8" customWidth="1"/>
    <col min="3850" max="3850" width="2.3984375" style="8" customWidth="1"/>
    <col min="3851" max="3851" width="4.09765625" style="8" customWidth="1"/>
    <col min="3852" max="4095" width="9.09765625" style="8"/>
    <col min="4096" max="4096" width="1.69921875" style="8" customWidth="1"/>
    <col min="4097" max="4097" width="5.8984375" style="8" customWidth="1"/>
    <col min="4098" max="4098" width="4.69921875" style="8" customWidth="1"/>
    <col min="4099" max="4099" width="17" style="8" customWidth="1"/>
    <col min="4100" max="4104" width="16.8984375" style="8" customWidth="1"/>
    <col min="4105" max="4105" width="30.09765625" style="8" customWidth="1"/>
    <col min="4106" max="4106" width="2.3984375" style="8" customWidth="1"/>
    <col min="4107" max="4107" width="4.09765625" style="8" customWidth="1"/>
    <col min="4108" max="4351" width="9.09765625" style="8"/>
    <col min="4352" max="4352" width="1.69921875" style="8" customWidth="1"/>
    <col min="4353" max="4353" width="5.8984375" style="8" customWidth="1"/>
    <col min="4354" max="4354" width="4.69921875" style="8" customWidth="1"/>
    <col min="4355" max="4355" width="17" style="8" customWidth="1"/>
    <col min="4356" max="4360" width="16.8984375" style="8" customWidth="1"/>
    <col min="4361" max="4361" width="30.09765625" style="8" customWidth="1"/>
    <col min="4362" max="4362" width="2.3984375" style="8" customWidth="1"/>
    <col min="4363" max="4363" width="4.09765625" style="8" customWidth="1"/>
    <col min="4364" max="4607" width="9.09765625" style="8"/>
    <col min="4608" max="4608" width="1.69921875" style="8" customWidth="1"/>
    <col min="4609" max="4609" width="5.8984375" style="8" customWidth="1"/>
    <col min="4610" max="4610" width="4.69921875" style="8" customWidth="1"/>
    <col min="4611" max="4611" width="17" style="8" customWidth="1"/>
    <col min="4612" max="4616" width="16.8984375" style="8" customWidth="1"/>
    <col min="4617" max="4617" width="30.09765625" style="8" customWidth="1"/>
    <col min="4618" max="4618" width="2.3984375" style="8" customWidth="1"/>
    <col min="4619" max="4619" width="4.09765625" style="8" customWidth="1"/>
    <col min="4620" max="4863" width="9.09765625" style="8"/>
    <col min="4864" max="4864" width="1.69921875" style="8" customWidth="1"/>
    <col min="4865" max="4865" width="5.8984375" style="8" customWidth="1"/>
    <col min="4866" max="4866" width="4.69921875" style="8" customWidth="1"/>
    <col min="4867" max="4867" width="17" style="8" customWidth="1"/>
    <col min="4868" max="4872" width="16.8984375" style="8" customWidth="1"/>
    <col min="4873" max="4873" width="30.09765625" style="8" customWidth="1"/>
    <col min="4874" max="4874" width="2.3984375" style="8" customWidth="1"/>
    <col min="4875" max="4875" width="4.09765625" style="8" customWidth="1"/>
    <col min="4876" max="5119" width="9.09765625" style="8"/>
    <col min="5120" max="5120" width="1.69921875" style="8" customWidth="1"/>
    <col min="5121" max="5121" width="5.8984375" style="8" customWidth="1"/>
    <col min="5122" max="5122" width="4.69921875" style="8" customWidth="1"/>
    <col min="5123" max="5123" width="17" style="8" customWidth="1"/>
    <col min="5124" max="5128" width="16.8984375" style="8" customWidth="1"/>
    <col min="5129" max="5129" width="30.09765625" style="8" customWidth="1"/>
    <col min="5130" max="5130" width="2.3984375" style="8" customWidth="1"/>
    <col min="5131" max="5131" width="4.09765625" style="8" customWidth="1"/>
    <col min="5132" max="5375" width="9.09765625" style="8"/>
    <col min="5376" max="5376" width="1.69921875" style="8" customWidth="1"/>
    <col min="5377" max="5377" width="5.8984375" style="8" customWidth="1"/>
    <col min="5378" max="5378" width="4.69921875" style="8" customWidth="1"/>
    <col min="5379" max="5379" width="17" style="8" customWidth="1"/>
    <col min="5380" max="5384" width="16.8984375" style="8" customWidth="1"/>
    <col min="5385" max="5385" width="30.09765625" style="8" customWidth="1"/>
    <col min="5386" max="5386" width="2.3984375" style="8" customWidth="1"/>
    <col min="5387" max="5387" width="4.09765625" style="8" customWidth="1"/>
    <col min="5388" max="5631" width="9.09765625" style="8"/>
    <col min="5632" max="5632" width="1.69921875" style="8" customWidth="1"/>
    <col min="5633" max="5633" width="5.8984375" style="8" customWidth="1"/>
    <col min="5634" max="5634" width="4.69921875" style="8" customWidth="1"/>
    <col min="5635" max="5635" width="17" style="8" customWidth="1"/>
    <col min="5636" max="5640" width="16.8984375" style="8" customWidth="1"/>
    <col min="5641" max="5641" width="30.09765625" style="8" customWidth="1"/>
    <col min="5642" max="5642" width="2.3984375" style="8" customWidth="1"/>
    <col min="5643" max="5643" width="4.09765625" style="8" customWidth="1"/>
    <col min="5644" max="5887" width="9.09765625" style="8"/>
    <col min="5888" max="5888" width="1.69921875" style="8" customWidth="1"/>
    <col min="5889" max="5889" width="5.8984375" style="8" customWidth="1"/>
    <col min="5890" max="5890" width="4.69921875" style="8" customWidth="1"/>
    <col min="5891" max="5891" width="17" style="8" customWidth="1"/>
    <col min="5892" max="5896" width="16.8984375" style="8" customWidth="1"/>
    <col min="5897" max="5897" width="30.09765625" style="8" customWidth="1"/>
    <col min="5898" max="5898" width="2.3984375" style="8" customWidth="1"/>
    <col min="5899" max="5899" width="4.09765625" style="8" customWidth="1"/>
    <col min="5900" max="6143" width="9.09765625" style="8"/>
    <col min="6144" max="6144" width="1.69921875" style="8" customWidth="1"/>
    <col min="6145" max="6145" width="5.8984375" style="8" customWidth="1"/>
    <col min="6146" max="6146" width="4.69921875" style="8" customWidth="1"/>
    <col min="6147" max="6147" width="17" style="8" customWidth="1"/>
    <col min="6148" max="6152" width="16.8984375" style="8" customWidth="1"/>
    <col min="6153" max="6153" width="30.09765625" style="8" customWidth="1"/>
    <col min="6154" max="6154" width="2.3984375" style="8" customWidth="1"/>
    <col min="6155" max="6155" width="4.09765625" style="8" customWidth="1"/>
    <col min="6156" max="6399" width="9.09765625" style="8"/>
    <col min="6400" max="6400" width="1.69921875" style="8" customWidth="1"/>
    <col min="6401" max="6401" width="5.8984375" style="8" customWidth="1"/>
    <col min="6402" max="6402" width="4.69921875" style="8" customWidth="1"/>
    <col min="6403" max="6403" width="17" style="8" customWidth="1"/>
    <col min="6404" max="6408" width="16.8984375" style="8" customWidth="1"/>
    <col min="6409" max="6409" width="30.09765625" style="8" customWidth="1"/>
    <col min="6410" max="6410" width="2.3984375" style="8" customWidth="1"/>
    <col min="6411" max="6411" width="4.09765625" style="8" customWidth="1"/>
    <col min="6412" max="6655" width="9.09765625" style="8"/>
    <col min="6656" max="6656" width="1.69921875" style="8" customWidth="1"/>
    <col min="6657" max="6657" width="5.8984375" style="8" customWidth="1"/>
    <col min="6658" max="6658" width="4.69921875" style="8" customWidth="1"/>
    <col min="6659" max="6659" width="17" style="8" customWidth="1"/>
    <col min="6660" max="6664" width="16.8984375" style="8" customWidth="1"/>
    <col min="6665" max="6665" width="30.09765625" style="8" customWidth="1"/>
    <col min="6666" max="6666" width="2.3984375" style="8" customWidth="1"/>
    <col min="6667" max="6667" width="4.09765625" style="8" customWidth="1"/>
    <col min="6668" max="6911" width="9.09765625" style="8"/>
    <col min="6912" max="6912" width="1.69921875" style="8" customWidth="1"/>
    <col min="6913" max="6913" width="5.8984375" style="8" customWidth="1"/>
    <col min="6914" max="6914" width="4.69921875" style="8" customWidth="1"/>
    <col min="6915" max="6915" width="17" style="8" customWidth="1"/>
    <col min="6916" max="6920" width="16.8984375" style="8" customWidth="1"/>
    <col min="6921" max="6921" width="30.09765625" style="8" customWidth="1"/>
    <col min="6922" max="6922" width="2.3984375" style="8" customWidth="1"/>
    <col min="6923" max="6923" width="4.09765625" style="8" customWidth="1"/>
    <col min="6924" max="7167" width="9.09765625" style="8"/>
    <col min="7168" max="7168" width="1.69921875" style="8" customWidth="1"/>
    <col min="7169" max="7169" width="5.8984375" style="8" customWidth="1"/>
    <col min="7170" max="7170" width="4.69921875" style="8" customWidth="1"/>
    <col min="7171" max="7171" width="17" style="8" customWidth="1"/>
    <col min="7172" max="7176" width="16.8984375" style="8" customWidth="1"/>
    <col min="7177" max="7177" width="30.09765625" style="8" customWidth="1"/>
    <col min="7178" max="7178" width="2.3984375" style="8" customWidth="1"/>
    <col min="7179" max="7179" width="4.09765625" style="8" customWidth="1"/>
    <col min="7180" max="7423" width="9.09765625" style="8"/>
    <col min="7424" max="7424" width="1.69921875" style="8" customWidth="1"/>
    <col min="7425" max="7425" width="5.8984375" style="8" customWidth="1"/>
    <col min="7426" max="7426" width="4.69921875" style="8" customWidth="1"/>
    <col min="7427" max="7427" width="17" style="8" customWidth="1"/>
    <col min="7428" max="7432" width="16.8984375" style="8" customWidth="1"/>
    <col min="7433" max="7433" width="30.09765625" style="8" customWidth="1"/>
    <col min="7434" max="7434" width="2.3984375" style="8" customWidth="1"/>
    <col min="7435" max="7435" width="4.09765625" style="8" customWidth="1"/>
    <col min="7436" max="7679" width="9.09765625" style="8"/>
    <col min="7680" max="7680" width="1.69921875" style="8" customWidth="1"/>
    <col min="7681" max="7681" width="5.8984375" style="8" customWidth="1"/>
    <col min="7682" max="7682" width="4.69921875" style="8" customWidth="1"/>
    <col min="7683" max="7683" width="17" style="8" customWidth="1"/>
    <col min="7684" max="7688" width="16.8984375" style="8" customWidth="1"/>
    <col min="7689" max="7689" width="30.09765625" style="8" customWidth="1"/>
    <col min="7690" max="7690" width="2.3984375" style="8" customWidth="1"/>
    <col min="7691" max="7691" width="4.09765625" style="8" customWidth="1"/>
    <col min="7692" max="7935" width="9.09765625" style="8"/>
    <col min="7936" max="7936" width="1.69921875" style="8" customWidth="1"/>
    <col min="7937" max="7937" width="5.8984375" style="8" customWidth="1"/>
    <col min="7938" max="7938" width="4.69921875" style="8" customWidth="1"/>
    <col min="7939" max="7939" width="17" style="8" customWidth="1"/>
    <col min="7940" max="7944" width="16.8984375" style="8" customWidth="1"/>
    <col min="7945" max="7945" width="30.09765625" style="8" customWidth="1"/>
    <col min="7946" max="7946" width="2.3984375" style="8" customWidth="1"/>
    <col min="7947" max="7947" width="4.09765625" style="8" customWidth="1"/>
    <col min="7948" max="8191" width="9.09765625" style="8"/>
    <col min="8192" max="8192" width="1.69921875" style="8" customWidth="1"/>
    <col min="8193" max="8193" width="5.8984375" style="8" customWidth="1"/>
    <col min="8194" max="8194" width="4.69921875" style="8" customWidth="1"/>
    <col min="8195" max="8195" width="17" style="8" customWidth="1"/>
    <col min="8196" max="8200" width="16.8984375" style="8" customWidth="1"/>
    <col min="8201" max="8201" width="30.09765625" style="8" customWidth="1"/>
    <col min="8202" max="8202" width="2.3984375" style="8" customWidth="1"/>
    <col min="8203" max="8203" width="4.09765625" style="8" customWidth="1"/>
    <col min="8204" max="8447" width="9.09765625" style="8"/>
    <col min="8448" max="8448" width="1.69921875" style="8" customWidth="1"/>
    <col min="8449" max="8449" width="5.8984375" style="8" customWidth="1"/>
    <col min="8450" max="8450" width="4.69921875" style="8" customWidth="1"/>
    <col min="8451" max="8451" width="17" style="8" customWidth="1"/>
    <col min="8452" max="8456" width="16.8984375" style="8" customWidth="1"/>
    <col min="8457" max="8457" width="30.09765625" style="8" customWidth="1"/>
    <col min="8458" max="8458" width="2.3984375" style="8" customWidth="1"/>
    <col min="8459" max="8459" width="4.09765625" style="8" customWidth="1"/>
    <col min="8460" max="8703" width="9.09765625" style="8"/>
    <col min="8704" max="8704" width="1.69921875" style="8" customWidth="1"/>
    <col min="8705" max="8705" width="5.8984375" style="8" customWidth="1"/>
    <col min="8706" max="8706" width="4.69921875" style="8" customWidth="1"/>
    <col min="8707" max="8707" width="17" style="8" customWidth="1"/>
    <col min="8708" max="8712" width="16.8984375" style="8" customWidth="1"/>
    <col min="8713" max="8713" width="30.09765625" style="8" customWidth="1"/>
    <col min="8714" max="8714" width="2.3984375" style="8" customWidth="1"/>
    <col min="8715" max="8715" width="4.09765625" style="8" customWidth="1"/>
    <col min="8716" max="8959" width="9.09765625" style="8"/>
    <col min="8960" max="8960" width="1.69921875" style="8" customWidth="1"/>
    <col min="8961" max="8961" width="5.8984375" style="8" customWidth="1"/>
    <col min="8962" max="8962" width="4.69921875" style="8" customWidth="1"/>
    <col min="8963" max="8963" width="17" style="8" customWidth="1"/>
    <col min="8964" max="8968" width="16.8984375" style="8" customWidth="1"/>
    <col min="8969" max="8969" width="30.09765625" style="8" customWidth="1"/>
    <col min="8970" max="8970" width="2.3984375" style="8" customWidth="1"/>
    <col min="8971" max="8971" width="4.09765625" style="8" customWidth="1"/>
    <col min="8972" max="9215" width="9.09765625" style="8"/>
    <col min="9216" max="9216" width="1.69921875" style="8" customWidth="1"/>
    <col min="9217" max="9217" width="5.8984375" style="8" customWidth="1"/>
    <col min="9218" max="9218" width="4.69921875" style="8" customWidth="1"/>
    <col min="9219" max="9219" width="17" style="8" customWidth="1"/>
    <col min="9220" max="9224" width="16.8984375" style="8" customWidth="1"/>
    <col min="9225" max="9225" width="30.09765625" style="8" customWidth="1"/>
    <col min="9226" max="9226" width="2.3984375" style="8" customWidth="1"/>
    <col min="9227" max="9227" width="4.09765625" style="8" customWidth="1"/>
    <col min="9228" max="9471" width="9.09765625" style="8"/>
    <col min="9472" max="9472" width="1.69921875" style="8" customWidth="1"/>
    <col min="9473" max="9473" width="5.8984375" style="8" customWidth="1"/>
    <col min="9474" max="9474" width="4.69921875" style="8" customWidth="1"/>
    <col min="9475" max="9475" width="17" style="8" customWidth="1"/>
    <col min="9476" max="9480" width="16.8984375" style="8" customWidth="1"/>
    <col min="9481" max="9481" width="30.09765625" style="8" customWidth="1"/>
    <col min="9482" max="9482" width="2.3984375" style="8" customWidth="1"/>
    <col min="9483" max="9483" width="4.09765625" style="8" customWidth="1"/>
    <col min="9484" max="9727" width="9.09765625" style="8"/>
    <col min="9728" max="9728" width="1.69921875" style="8" customWidth="1"/>
    <col min="9729" max="9729" width="5.8984375" style="8" customWidth="1"/>
    <col min="9730" max="9730" width="4.69921875" style="8" customWidth="1"/>
    <col min="9731" max="9731" width="17" style="8" customWidth="1"/>
    <col min="9732" max="9736" width="16.8984375" style="8" customWidth="1"/>
    <col min="9737" max="9737" width="30.09765625" style="8" customWidth="1"/>
    <col min="9738" max="9738" width="2.3984375" style="8" customWidth="1"/>
    <col min="9739" max="9739" width="4.09765625" style="8" customWidth="1"/>
    <col min="9740" max="9983" width="9.09765625" style="8"/>
    <col min="9984" max="9984" width="1.69921875" style="8" customWidth="1"/>
    <col min="9985" max="9985" width="5.8984375" style="8" customWidth="1"/>
    <col min="9986" max="9986" width="4.69921875" style="8" customWidth="1"/>
    <col min="9987" max="9987" width="17" style="8" customWidth="1"/>
    <col min="9988" max="9992" width="16.8984375" style="8" customWidth="1"/>
    <col min="9993" max="9993" width="30.09765625" style="8" customWidth="1"/>
    <col min="9994" max="9994" width="2.3984375" style="8" customWidth="1"/>
    <col min="9995" max="9995" width="4.09765625" style="8" customWidth="1"/>
    <col min="9996" max="10239" width="9.09765625" style="8"/>
    <col min="10240" max="10240" width="1.69921875" style="8" customWidth="1"/>
    <col min="10241" max="10241" width="5.8984375" style="8" customWidth="1"/>
    <col min="10242" max="10242" width="4.69921875" style="8" customWidth="1"/>
    <col min="10243" max="10243" width="17" style="8" customWidth="1"/>
    <col min="10244" max="10248" width="16.8984375" style="8" customWidth="1"/>
    <col min="10249" max="10249" width="30.09765625" style="8" customWidth="1"/>
    <col min="10250" max="10250" width="2.3984375" style="8" customWidth="1"/>
    <col min="10251" max="10251" width="4.09765625" style="8" customWidth="1"/>
    <col min="10252" max="10495" width="9.09765625" style="8"/>
    <col min="10496" max="10496" width="1.69921875" style="8" customWidth="1"/>
    <col min="10497" max="10497" width="5.8984375" style="8" customWidth="1"/>
    <col min="10498" max="10498" width="4.69921875" style="8" customWidth="1"/>
    <col min="10499" max="10499" width="17" style="8" customWidth="1"/>
    <col min="10500" max="10504" width="16.8984375" style="8" customWidth="1"/>
    <col min="10505" max="10505" width="30.09765625" style="8" customWidth="1"/>
    <col min="10506" max="10506" width="2.3984375" style="8" customWidth="1"/>
    <col min="10507" max="10507" width="4.09765625" style="8" customWidth="1"/>
    <col min="10508" max="10751" width="9.09765625" style="8"/>
    <col min="10752" max="10752" width="1.69921875" style="8" customWidth="1"/>
    <col min="10753" max="10753" width="5.8984375" style="8" customWidth="1"/>
    <col min="10754" max="10754" width="4.69921875" style="8" customWidth="1"/>
    <col min="10755" max="10755" width="17" style="8" customWidth="1"/>
    <col min="10756" max="10760" width="16.8984375" style="8" customWidth="1"/>
    <col min="10761" max="10761" width="30.09765625" style="8" customWidth="1"/>
    <col min="10762" max="10762" width="2.3984375" style="8" customWidth="1"/>
    <col min="10763" max="10763" width="4.09765625" style="8" customWidth="1"/>
    <col min="10764" max="11007" width="9.09765625" style="8"/>
    <col min="11008" max="11008" width="1.69921875" style="8" customWidth="1"/>
    <col min="11009" max="11009" width="5.8984375" style="8" customWidth="1"/>
    <col min="11010" max="11010" width="4.69921875" style="8" customWidth="1"/>
    <col min="11011" max="11011" width="17" style="8" customWidth="1"/>
    <col min="11012" max="11016" width="16.8984375" style="8" customWidth="1"/>
    <col min="11017" max="11017" width="30.09765625" style="8" customWidth="1"/>
    <col min="11018" max="11018" width="2.3984375" style="8" customWidth="1"/>
    <col min="11019" max="11019" width="4.09765625" style="8" customWidth="1"/>
    <col min="11020" max="11263" width="9.09765625" style="8"/>
    <col min="11264" max="11264" width="1.69921875" style="8" customWidth="1"/>
    <col min="11265" max="11265" width="5.8984375" style="8" customWidth="1"/>
    <col min="11266" max="11266" width="4.69921875" style="8" customWidth="1"/>
    <col min="11267" max="11267" width="17" style="8" customWidth="1"/>
    <col min="11268" max="11272" width="16.8984375" style="8" customWidth="1"/>
    <col min="11273" max="11273" width="30.09765625" style="8" customWidth="1"/>
    <col min="11274" max="11274" width="2.3984375" style="8" customWidth="1"/>
    <col min="11275" max="11275" width="4.09765625" style="8" customWidth="1"/>
    <col min="11276" max="11519" width="9.09765625" style="8"/>
    <col min="11520" max="11520" width="1.69921875" style="8" customWidth="1"/>
    <col min="11521" max="11521" width="5.8984375" style="8" customWidth="1"/>
    <col min="11522" max="11522" width="4.69921875" style="8" customWidth="1"/>
    <col min="11523" max="11523" width="17" style="8" customWidth="1"/>
    <col min="11524" max="11528" width="16.8984375" style="8" customWidth="1"/>
    <col min="11529" max="11529" width="30.09765625" style="8" customWidth="1"/>
    <col min="11530" max="11530" width="2.3984375" style="8" customWidth="1"/>
    <col min="11531" max="11531" width="4.09765625" style="8" customWidth="1"/>
    <col min="11532" max="11775" width="9.09765625" style="8"/>
    <col min="11776" max="11776" width="1.69921875" style="8" customWidth="1"/>
    <col min="11777" max="11777" width="5.8984375" style="8" customWidth="1"/>
    <col min="11778" max="11778" width="4.69921875" style="8" customWidth="1"/>
    <col min="11779" max="11779" width="17" style="8" customWidth="1"/>
    <col min="11780" max="11784" width="16.8984375" style="8" customWidth="1"/>
    <col min="11785" max="11785" width="30.09765625" style="8" customWidth="1"/>
    <col min="11786" max="11786" width="2.3984375" style="8" customWidth="1"/>
    <col min="11787" max="11787" width="4.09765625" style="8" customWidth="1"/>
    <col min="11788" max="12031" width="9.09765625" style="8"/>
    <col min="12032" max="12032" width="1.69921875" style="8" customWidth="1"/>
    <col min="12033" max="12033" width="5.8984375" style="8" customWidth="1"/>
    <col min="12034" max="12034" width="4.69921875" style="8" customWidth="1"/>
    <col min="12035" max="12035" width="17" style="8" customWidth="1"/>
    <col min="12036" max="12040" width="16.8984375" style="8" customWidth="1"/>
    <col min="12041" max="12041" width="30.09765625" style="8" customWidth="1"/>
    <col min="12042" max="12042" width="2.3984375" style="8" customWidth="1"/>
    <col min="12043" max="12043" width="4.09765625" style="8" customWidth="1"/>
    <col min="12044" max="12287" width="9.09765625" style="8"/>
    <col min="12288" max="12288" width="1.69921875" style="8" customWidth="1"/>
    <col min="12289" max="12289" width="5.8984375" style="8" customWidth="1"/>
    <col min="12290" max="12290" width="4.69921875" style="8" customWidth="1"/>
    <col min="12291" max="12291" width="17" style="8" customWidth="1"/>
    <col min="12292" max="12296" width="16.8984375" style="8" customWidth="1"/>
    <col min="12297" max="12297" width="30.09765625" style="8" customWidth="1"/>
    <col min="12298" max="12298" width="2.3984375" style="8" customWidth="1"/>
    <col min="12299" max="12299" width="4.09765625" style="8" customWidth="1"/>
    <col min="12300" max="12543" width="9.09765625" style="8"/>
    <col min="12544" max="12544" width="1.69921875" style="8" customWidth="1"/>
    <col min="12545" max="12545" width="5.8984375" style="8" customWidth="1"/>
    <col min="12546" max="12546" width="4.69921875" style="8" customWidth="1"/>
    <col min="12547" max="12547" width="17" style="8" customWidth="1"/>
    <col min="12548" max="12552" width="16.8984375" style="8" customWidth="1"/>
    <col min="12553" max="12553" width="30.09765625" style="8" customWidth="1"/>
    <col min="12554" max="12554" width="2.3984375" style="8" customWidth="1"/>
    <col min="12555" max="12555" width="4.09765625" style="8" customWidth="1"/>
    <col min="12556" max="12799" width="9.09765625" style="8"/>
    <col min="12800" max="12800" width="1.69921875" style="8" customWidth="1"/>
    <col min="12801" max="12801" width="5.8984375" style="8" customWidth="1"/>
    <col min="12802" max="12802" width="4.69921875" style="8" customWidth="1"/>
    <col min="12803" max="12803" width="17" style="8" customWidth="1"/>
    <col min="12804" max="12808" width="16.8984375" style="8" customWidth="1"/>
    <col min="12809" max="12809" width="30.09765625" style="8" customWidth="1"/>
    <col min="12810" max="12810" width="2.3984375" style="8" customWidth="1"/>
    <col min="12811" max="12811" width="4.09765625" style="8" customWidth="1"/>
    <col min="12812" max="13055" width="9.09765625" style="8"/>
    <col min="13056" max="13056" width="1.69921875" style="8" customWidth="1"/>
    <col min="13057" max="13057" width="5.8984375" style="8" customWidth="1"/>
    <col min="13058" max="13058" width="4.69921875" style="8" customWidth="1"/>
    <col min="13059" max="13059" width="17" style="8" customWidth="1"/>
    <col min="13060" max="13064" width="16.8984375" style="8" customWidth="1"/>
    <col min="13065" max="13065" width="30.09765625" style="8" customWidth="1"/>
    <col min="13066" max="13066" width="2.3984375" style="8" customWidth="1"/>
    <col min="13067" max="13067" width="4.09765625" style="8" customWidth="1"/>
    <col min="13068" max="13311" width="9.09765625" style="8"/>
    <col min="13312" max="13312" width="1.69921875" style="8" customWidth="1"/>
    <col min="13313" max="13313" width="5.8984375" style="8" customWidth="1"/>
    <col min="13314" max="13314" width="4.69921875" style="8" customWidth="1"/>
    <col min="13315" max="13315" width="17" style="8" customWidth="1"/>
    <col min="13316" max="13320" width="16.8984375" style="8" customWidth="1"/>
    <col min="13321" max="13321" width="30.09765625" style="8" customWidth="1"/>
    <col min="13322" max="13322" width="2.3984375" style="8" customWidth="1"/>
    <col min="13323" max="13323" width="4.09765625" style="8" customWidth="1"/>
    <col min="13324" max="13567" width="9.09765625" style="8"/>
    <col min="13568" max="13568" width="1.69921875" style="8" customWidth="1"/>
    <col min="13569" max="13569" width="5.8984375" style="8" customWidth="1"/>
    <col min="13570" max="13570" width="4.69921875" style="8" customWidth="1"/>
    <col min="13571" max="13571" width="17" style="8" customWidth="1"/>
    <col min="13572" max="13576" width="16.8984375" style="8" customWidth="1"/>
    <col min="13577" max="13577" width="30.09765625" style="8" customWidth="1"/>
    <col min="13578" max="13578" width="2.3984375" style="8" customWidth="1"/>
    <col min="13579" max="13579" width="4.09765625" style="8" customWidth="1"/>
    <col min="13580" max="13823" width="9.09765625" style="8"/>
    <col min="13824" max="13824" width="1.69921875" style="8" customWidth="1"/>
    <col min="13825" max="13825" width="5.8984375" style="8" customWidth="1"/>
    <col min="13826" max="13826" width="4.69921875" style="8" customWidth="1"/>
    <col min="13827" max="13827" width="17" style="8" customWidth="1"/>
    <col min="13828" max="13832" width="16.8984375" style="8" customWidth="1"/>
    <col min="13833" max="13833" width="30.09765625" style="8" customWidth="1"/>
    <col min="13834" max="13834" width="2.3984375" style="8" customWidth="1"/>
    <col min="13835" max="13835" width="4.09765625" style="8" customWidth="1"/>
    <col min="13836" max="14079" width="9.09765625" style="8"/>
    <col min="14080" max="14080" width="1.69921875" style="8" customWidth="1"/>
    <col min="14081" max="14081" width="5.8984375" style="8" customWidth="1"/>
    <col min="14082" max="14082" width="4.69921875" style="8" customWidth="1"/>
    <col min="14083" max="14083" width="17" style="8" customWidth="1"/>
    <col min="14084" max="14088" width="16.8984375" style="8" customWidth="1"/>
    <col min="14089" max="14089" width="30.09765625" style="8" customWidth="1"/>
    <col min="14090" max="14090" width="2.3984375" style="8" customWidth="1"/>
    <col min="14091" max="14091" width="4.09765625" style="8" customWidth="1"/>
    <col min="14092" max="14335" width="9.09765625" style="8"/>
    <col min="14336" max="14336" width="1.69921875" style="8" customWidth="1"/>
    <col min="14337" max="14337" width="5.8984375" style="8" customWidth="1"/>
    <col min="14338" max="14338" width="4.69921875" style="8" customWidth="1"/>
    <col min="14339" max="14339" width="17" style="8" customWidth="1"/>
    <col min="14340" max="14344" width="16.8984375" style="8" customWidth="1"/>
    <col min="14345" max="14345" width="30.09765625" style="8" customWidth="1"/>
    <col min="14346" max="14346" width="2.3984375" style="8" customWidth="1"/>
    <col min="14347" max="14347" width="4.09765625" style="8" customWidth="1"/>
    <col min="14348" max="14591" width="9.09765625" style="8"/>
    <col min="14592" max="14592" width="1.69921875" style="8" customWidth="1"/>
    <col min="14593" max="14593" width="5.8984375" style="8" customWidth="1"/>
    <col min="14594" max="14594" width="4.69921875" style="8" customWidth="1"/>
    <col min="14595" max="14595" width="17" style="8" customWidth="1"/>
    <col min="14596" max="14600" width="16.8984375" style="8" customWidth="1"/>
    <col min="14601" max="14601" width="30.09765625" style="8" customWidth="1"/>
    <col min="14602" max="14602" width="2.3984375" style="8" customWidth="1"/>
    <col min="14603" max="14603" width="4.09765625" style="8" customWidth="1"/>
    <col min="14604" max="14847" width="9.09765625" style="8"/>
    <col min="14848" max="14848" width="1.69921875" style="8" customWidth="1"/>
    <col min="14849" max="14849" width="5.8984375" style="8" customWidth="1"/>
    <col min="14850" max="14850" width="4.69921875" style="8" customWidth="1"/>
    <col min="14851" max="14851" width="17" style="8" customWidth="1"/>
    <col min="14852" max="14856" width="16.8984375" style="8" customWidth="1"/>
    <col min="14857" max="14857" width="30.09765625" style="8" customWidth="1"/>
    <col min="14858" max="14858" width="2.3984375" style="8" customWidth="1"/>
    <col min="14859" max="14859" width="4.09765625" style="8" customWidth="1"/>
    <col min="14860" max="15103" width="9.09765625" style="8"/>
    <col min="15104" max="15104" width="1.69921875" style="8" customWidth="1"/>
    <col min="15105" max="15105" width="5.8984375" style="8" customWidth="1"/>
    <col min="15106" max="15106" width="4.69921875" style="8" customWidth="1"/>
    <col min="15107" max="15107" width="17" style="8" customWidth="1"/>
    <col min="15108" max="15112" width="16.8984375" style="8" customWidth="1"/>
    <col min="15113" max="15113" width="30.09765625" style="8" customWidth="1"/>
    <col min="15114" max="15114" width="2.3984375" style="8" customWidth="1"/>
    <col min="15115" max="15115" width="4.09765625" style="8" customWidth="1"/>
    <col min="15116" max="15359" width="9.09765625" style="8"/>
    <col min="15360" max="15360" width="1.69921875" style="8" customWidth="1"/>
    <col min="15361" max="15361" width="5.8984375" style="8" customWidth="1"/>
    <col min="15362" max="15362" width="4.69921875" style="8" customWidth="1"/>
    <col min="15363" max="15363" width="17" style="8" customWidth="1"/>
    <col min="15364" max="15368" width="16.8984375" style="8" customWidth="1"/>
    <col min="15369" max="15369" width="30.09765625" style="8" customWidth="1"/>
    <col min="15370" max="15370" width="2.3984375" style="8" customWidth="1"/>
    <col min="15371" max="15371" width="4.09765625" style="8" customWidth="1"/>
    <col min="15372" max="15615" width="9.09765625" style="8"/>
    <col min="15616" max="15616" width="1.69921875" style="8" customWidth="1"/>
    <col min="15617" max="15617" width="5.8984375" style="8" customWidth="1"/>
    <col min="15618" max="15618" width="4.69921875" style="8" customWidth="1"/>
    <col min="15619" max="15619" width="17" style="8" customWidth="1"/>
    <col min="15620" max="15624" width="16.8984375" style="8" customWidth="1"/>
    <col min="15625" max="15625" width="30.09765625" style="8" customWidth="1"/>
    <col min="15626" max="15626" width="2.3984375" style="8" customWidth="1"/>
    <col min="15627" max="15627" width="4.09765625" style="8" customWidth="1"/>
    <col min="15628" max="15871" width="9.09765625" style="8"/>
    <col min="15872" max="15872" width="1.69921875" style="8" customWidth="1"/>
    <col min="15873" max="15873" width="5.8984375" style="8" customWidth="1"/>
    <col min="15874" max="15874" width="4.69921875" style="8" customWidth="1"/>
    <col min="15875" max="15875" width="17" style="8" customWidth="1"/>
    <col min="15876" max="15880" width="16.8984375" style="8" customWidth="1"/>
    <col min="15881" max="15881" width="30.09765625" style="8" customWidth="1"/>
    <col min="15882" max="15882" width="2.3984375" style="8" customWidth="1"/>
    <col min="15883" max="15883" width="4.09765625" style="8" customWidth="1"/>
    <col min="15884" max="16127" width="9.09765625" style="8"/>
    <col min="16128" max="16128" width="1.69921875" style="8" customWidth="1"/>
    <col min="16129" max="16129" width="5.8984375" style="8" customWidth="1"/>
    <col min="16130" max="16130" width="4.69921875" style="8" customWidth="1"/>
    <col min="16131" max="16131" width="17" style="8" customWidth="1"/>
    <col min="16132" max="16136" width="16.8984375" style="8" customWidth="1"/>
    <col min="16137" max="16137" width="30.09765625" style="8" customWidth="1"/>
    <col min="16138" max="16138" width="2.3984375" style="8" customWidth="1"/>
    <col min="16139" max="16139" width="4.09765625" style="8" customWidth="1"/>
    <col min="16140" max="16384" width="9.09765625" style="8"/>
  </cols>
  <sheetData>
    <row r="1" spans="1:11" s="1" customFormat="1">
      <c r="B1" s="2" t="s">
        <v>3</v>
      </c>
      <c r="C1" s="3">
        <v>19.5</v>
      </c>
      <c r="D1" s="2" t="s">
        <v>326</v>
      </c>
    </row>
    <row r="2" spans="1:11" s="4" customFormat="1">
      <c r="B2" s="1" t="s">
        <v>53</v>
      </c>
      <c r="C2" s="3">
        <v>19.5</v>
      </c>
      <c r="D2" s="5" t="s">
        <v>327</v>
      </c>
    </row>
    <row r="3" spans="1:11" s="4" customFormat="1" ht="13.5" customHeight="1">
      <c r="B3" s="1"/>
      <c r="C3" s="3"/>
      <c r="D3" s="5"/>
      <c r="J3" s="48" t="s">
        <v>54</v>
      </c>
    </row>
    <row r="4" spans="1:11" ht="3" customHeight="1"/>
    <row r="5" spans="1:11" s="10" customFormat="1" ht="19.5">
      <c r="A5" s="326" t="s">
        <v>60</v>
      </c>
      <c r="B5" s="407"/>
      <c r="C5" s="407"/>
      <c r="D5" s="408"/>
      <c r="E5" s="30">
        <v>2555</v>
      </c>
      <c r="F5" s="30">
        <v>2556</v>
      </c>
      <c r="G5" s="30">
        <v>2557</v>
      </c>
      <c r="H5" s="30">
        <v>2558</v>
      </c>
      <c r="I5" s="30">
        <v>2559</v>
      </c>
      <c r="J5" s="411" t="s">
        <v>61</v>
      </c>
      <c r="K5" s="13"/>
    </row>
    <row r="6" spans="1:11" s="10" customFormat="1" ht="15" customHeight="1">
      <c r="A6" s="409"/>
      <c r="B6" s="409"/>
      <c r="C6" s="409"/>
      <c r="D6" s="410"/>
      <c r="E6" s="66" t="s">
        <v>101</v>
      </c>
      <c r="F6" s="66" t="s">
        <v>102</v>
      </c>
      <c r="G6" s="66" t="s">
        <v>103</v>
      </c>
      <c r="H6" s="66" t="s">
        <v>104</v>
      </c>
      <c r="I6" s="66" t="s">
        <v>105</v>
      </c>
      <c r="J6" s="412"/>
    </row>
    <row r="7" spans="1:11" s="10" customFormat="1" ht="19.5">
      <c r="A7" s="88"/>
      <c r="B7" s="88"/>
      <c r="C7" s="88" t="s">
        <v>45</v>
      </c>
      <c r="D7" s="59"/>
      <c r="E7" s="306">
        <f>SUM(E8:E25)</f>
        <v>361285369.71000004</v>
      </c>
      <c r="F7" s="306">
        <f>SUM(F8:F25)</f>
        <v>541199946.58000004</v>
      </c>
      <c r="G7" s="306">
        <f>SUM(G8:G25)</f>
        <v>467326468.19</v>
      </c>
      <c r="H7" s="307">
        <f>SUM(H8:H25)</f>
        <v>448860038.13</v>
      </c>
      <c r="I7" s="307">
        <f>SUM(I8:I25)</f>
        <v>428800945.34000003</v>
      </c>
      <c r="J7" s="308" t="s">
        <v>1</v>
      </c>
    </row>
    <row r="8" spans="1:11" s="10" customFormat="1" ht="19.5">
      <c r="A8" s="88"/>
      <c r="B8" s="49" t="s">
        <v>107</v>
      </c>
      <c r="C8" s="88"/>
      <c r="D8" s="59"/>
      <c r="E8" s="309">
        <v>41811.040000000001</v>
      </c>
      <c r="F8" s="310">
        <v>21190.06</v>
      </c>
      <c r="G8" s="310">
        <v>3752625.26</v>
      </c>
      <c r="H8" s="311">
        <v>35867450.75</v>
      </c>
      <c r="I8" s="311">
        <v>45739375.299999997</v>
      </c>
      <c r="J8" s="92" t="s">
        <v>108</v>
      </c>
    </row>
    <row r="9" spans="1:11" s="10" customFormat="1" ht="19.5">
      <c r="A9" s="86"/>
      <c r="B9" s="84" t="s">
        <v>109</v>
      </c>
      <c r="C9" s="86"/>
      <c r="D9" s="87"/>
      <c r="E9" s="310" t="s">
        <v>98</v>
      </c>
      <c r="F9" s="310">
        <v>4000</v>
      </c>
      <c r="G9" s="310">
        <v>7500</v>
      </c>
      <c r="H9" s="310">
        <v>12500</v>
      </c>
      <c r="I9" s="310">
        <v>20000</v>
      </c>
      <c r="J9" s="92" t="s">
        <v>110</v>
      </c>
    </row>
    <row r="10" spans="1:11" s="10" customFormat="1" ht="19.5">
      <c r="A10" s="86"/>
      <c r="B10" s="49" t="s">
        <v>111</v>
      </c>
      <c r="C10" s="86"/>
      <c r="D10" s="87"/>
      <c r="E10" s="309">
        <v>40412790</v>
      </c>
      <c r="F10" s="310">
        <v>43173504.229999997</v>
      </c>
      <c r="G10" s="310">
        <v>49980227.310000002</v>
      </c>
      <c r="H10" s="310">
        <v>52829306.939999998</v>
      </c>
      <c r="I10" s="310">
        <f>51079164.59+9850</f>
        <v>51089014.590000004</v>
      </c>
      <c r="J10" s="312" t="s">
        <v>112</v>
      </c>
    </row>
    <row r="11" spans="1:11" s="10" customFormat="1" ht="19.5">
      <c r="A11" s="86"/>
      <c r="B11" s="49" t="s">
        <v>113</v>
      </c>
      <c r="C11" s="86"/>
      <c r="D11" s="87"/>
      <c r="E11" s="310" t="s">
        <v>98</v>
      </c>
      <c r="F11" s="310" t="s">
        <v>98</v>
      </c>
      <c r="G11" s="310" t="s">
        <v>98</v>
      </c>
      <c r="H11" s="310" t="s">
        <v>98</v>
      </c>
      <c r="I11" s="310" t="s">
        <v>98</v>
      </c>
      <c r="J11" s="312" t="s">
        <v>114</v>
      </c>
    </row>
    <row r="12" spans="1:11" s="10" customFormat="1" ht="19.5">
      <c r="A12" s="84"/>
      <c r="B12" s="84" t="s">
        <v>115</v>
      </c>
      <c r="C12" s="84"/>
      <c r="D12" s="85"/>
      <c r="E12" s="310" t="s">
        <v>98</v>
      </c>
      <c r="F12" s="310" t="s">
        <v>98</v>
      </c>
      <c r="G12" s="310" t="s">
        <v>98</v>
      </c>
      <c r="H12" s="310" t="s">
        <v>98</v>
      </c>
      <c r="I12" s="310" t="s">
        <v>98</v>
      </c>
      <c r="J12" s="312" t="s">
        <v>116</v>
      </c>
    </row>
    <row r="13" spans="1:11" s="10" customFormat="1" ht="19.5">
      <c r="A13" s="86"/>
      <c r="B13" s="49" t="s">
        <v>117</v>
      </c>
      <c r="C13" s="86"/>
      <c r="D13" s="87"/>
      <c r="E13" s="309">
        <v>316105838.37</v>
      </c>
      <c r="F13" s="310">
        <v>491720638.80000001</v>
      </c>
      <c r="G13" s="310">
        <v>404676952.45999998</v>
      </c>
      <c r="H13" s="310">
        <v>351700585.80000001</v>
      </c>
      <c r="I13" s="310">
        <v>322790183.87</v>
      </c>
      <c r="J13" s="312" t="s">
        <v>118</v>
      </c>
    </row>
    <row r="14" spans="1:11" s="10" customFormat="1" ht="19.5">
      <c r="A14" s="13"/>
      <c r="B14" s="13" t="s">
        <v>119</v>
      </c>
      <c r="C14" s="13"/>
      <c r="D14" s="25"/>
      <c r="E14" s="310" t="s">
        <v>98</v>
      </c>
      <c r="F14" s="310" t="s">
        <v>98</v>
      </c>
      <c r="G14" s="310" t="s">
        <v>98</v>
      </c>
      <c r="H14" s="310" t="s">
        <v>98</v>
      </c>
      <c r="I14" s="310" t="s">
        <v>98</v>
      </c>
      <c r="J14" s="312" t="s">
        <v>120</v>
      </c>
    </row>
    <row r="15" spans="1:11" s="10" customFormat="1" ht="19.5">
      <c r="A15" s="13"/>
      <c r="B15" s="13" t="s">
        <v>121</v>
      </c>
      <c r="C15" s="13"/>
      <c r="D15" s="25"/>
      <c r="E15" s="309">
        <v>383625</v>
      </c>
      <c r="F15" s="310">
        <v>118983</v>
      </c>
      <c r="G15" s="310" t="s">
        <v>98</v>
      </c>
      <c r="H15" s="310">
        <v>192690</v>
      </c>
      <c r="I15" s="310">
        <v>209220</v>
      </c>
      <c r="J15" s="92" t="s">
        <v>122</v>
      </c>
    </row>
    <row r="16" spans="1:11" s="10" customFormat="1" ht="19.5">
      <c r="A16" s="13"/>
      <c r="B16" s="13" t="s">
        <v>123</v>
      </c>
      <c r="C16" s="13"/>
      <c r="D16" s="25"/>
      <c r="E16" s="310" t="s">
        <v>98</v>
      </c>
      <c r="F16" s="310">
        <v>54099</v>
      </c>
      <c r="G16" s="310">
        <v>37100.5</v>
      </c>
      <c r="H16" s="310">
        <v>8190</v>
      </c>
      <c r="I16" s="310">
        <v>2500</v>
      </c>
      <c r="J16" s="92" t="s">
        <v>124</v>
      </c>
    </row>
    <row r="17" spans="1:10" s="10" customFormat="1" ht="19.5">
      <c r="A17" s="13"/>
      <c r="B17" s="13" t="s">
        <v>125</v>
      </c>
      <c r="C17" s="13"/>
      <c r="D17" s="25"/>
      <c r="E17" s="310" t="s">
        <v>98</v>
      </c>
      <c r="F17" s="310" t="s">
        <v>98</v>
      </c>
      <c r="G17" s="310" t="s">
        <v>98</v>
      </c>
      <c r="H17" s="310" t="s">
        <v>98</v>
      </c>
      <c r="I17" s="310" t="s">
        <v>98</v>
      </c>
      <c r="J17" s="92" t="s">
        <v>126</v>
      </c>
    </row>
    <row r="18" spans="1:10" s="10" customFormat="1" ht="19.5">
      <c r="A18" s="13"/>
      <c r="B18" s="13" t="s">
        <v>127</v>
      </c>
      <c r="C18" s="13"/>
      <c r="D18" s="25"/>
      <c r="E18" s="309">
        <v>569082.56999999995</v>
      </c>
      <c r="F18" s="310">
        <v>432551.81</v>
      </c>
      <c r="G18" s="310">
        <v>543364.12</v>
      </c>
      <c r="H18" s="310">
        <v>549381.69999999995</v>
      </c>
      <c r="I18" s="310">
        <v>545225.24</v>
      </c>
      <c r="J18" s="92" t="s">
        <v>128</v>
      </c>
    </row>
    <row r="19" spans="1:10" s="10" customFormat="1" ht="19.5">
      <c r="A19" s="13"/>
      <c r="B19" s="13" t="s">
        <v>129</v>
      </c>
      <c r="C19" s="13"/>
      <c r="D19" s="25"/>
      <c r="E19" s="310" t="s">
        <v>98</v>
      </c>
      <c r="F19" s="310">
        <v>40110.06</v>
      </c>
      <c r="G19" s="310">
        <v>29673.1</v>
      </c>
      <c r="H19" s="310">
        <v>24217.55</v>
      </c>
      <c r="I19" s="310">
        <v>26593.51</v>
      </c>
      <c r="J19" s="92" t="s">
        <v>130</v>
      </c>
    </row>
    <row r="20" spans="1:10" s="10" customFormat="1" ht="19.5">
      <c r="B20" s="13" t="s">
        <v>131</v>
      </c>
      <c r="E20" s="310" t="s">
        <v>98</v>
      </c>
      <c r="F20" s="310" t="s">
        <v>98</v>
      </c>
      <c r="G20" s="310" t="s">
        <v>98</v>
      </c>
      <c r="H20" s="310" t="s">
        <v>98</v>
      </c>
      <c r="I20" s="310" t="s">
        <v>98</v>
      </c>
      <c r="J20" s="92" t="s">
        <v>132</v>
      </c>
    </row>
    <row r="21" spans="1:10" s="10" customFormat="1" ht="19.5">
      <c r="A21" s="13"/>
      <c r="B21" s="13" t="s">
        <v>133</v>
      </c>
      <c r="C21" s="13"/>
      <c r="D21" s="13"/>
      <c r="E21" s="310" t="s">
        <v>98</v>
      </c>
      <c r="F21" s="310" t="s">
        <v>98</v>
      </c>
      <c r="G21" s="310" t="s">
        <v>98</v>
      </c>
      <c r="H21" s="310" t="s">
        <v>98</v>
      </c>
      <c r="I21" s="310" t="s">
        <v>98</v>
      </c>
      <c r="J21" s="92" t="s">
        <v>134</v>
      </c>
    </row>
    <row r="22" spans="1:10" s="10" customFormat="1" ht="19.5">
      <c r="A22" s="13"/>
      <c r="B22" s="13" t="s">
        <v>135</v>
      </c>
      <c r="C22" s="13"/>
      <c r="D22" s="25"/>
      <c r="E22" s="310" t="s">
        <v>98</v>
      </c>
      <c r="F22" s="310" t="s">
        <v>98</v>
      </c>
      <c r="G22" s="310" t="s">
        <v>98</v>
      </c>
      <c r="H22" s="310" t="s">
        <v>98</v>
      </c>
      <c r="I22" s="310" t="s">
        <v>98</v>
      </c>
      <c r="J22" s="92" t="s">
        <v>136</v>
      </c>
    </row>
    <row r="23" spans="1:10" s="10" customFormat="1" ht="19.5">
      <c r="A23" s="13"/>
      <c r="B23" s="13" t="s">
        <v>137</v>
      </c>
      <c r="C23" s="13"/>
      <c r="D23" s="25"/>
      <c r="E23" s="309">
        <v>3529274.73</v>
      </c>
      <c r="F23" s="309">
        <v>5385849.6200000001</v>
      </c>
      <c r="G23" s="309">
        <v>8063525.7699999996</v>
      </c>
      <c r="H23" s="309">
        <v>7556474.3899999997</v>
      </c>
      <c r="I23" s="309">
        <v>8115213.7199999997</v>
      </c>
      <c r="J23" s="92" t="s">
        <v>138</v>
      </c>
    </row>
    <row r="24" spans="1:10" s="10" customFormat="1" ht="19.5">
      <c r="B24" s="13" t="s">
        <v>139</v>
      </c>
      <c r="C24" s="13"/>
      <c r="D24" s="25"/>
      <c r="E24" s="309">
        <v>145911</v>
      </c>
      <c r="F24" s="309">
        <v>152440</v>
      </c>
      <c r="G24" s="309">
        <v>152051</v>
      </c>
      <c r="H24" s="309">
        <v>119241</v>
      </c>
      <c r="I24" s="309">
        <v>263619.11</v>
      </c>
      <c r="J24" s="92" t="s">
        <v>140</v>
      </c>
    </row>
    <row r="25" spans="1:10" s="10" customFormat="1" ht="19.5">
      <c r="A25" s="13"/>
      <c r="B25" s="13" t="s">
        <v>141</v>
      </c>
      <c r="C25" s="13"/>
      <c r="D25" s="13"/>
      <c r="E25" s="309">
        <v>97037</v>
      </c>
      <c r="F25" s="309">
        <v>96580</v>
      </c>
      <c r="G25" s="309">
        <v>83448.67</v>
      </c>
      <c r="H25" s="309" t="s">
        <v>98</v>
      </c>
      <c r="I25" s="309" t="s">
        <v>98</v>
      </c>
      <c r="J25" s="92" t="s">
        <v>142</v>
      </c>
    </row>
    <row r="26" spans="1:10" ht="28.5" customHeight="1">
      <c r="A26" s="31"/>
      <c r="B26" s="31"/>
      <c r="C26" s="31"/>
      <c r="D26" s="31"/>
      <c r="E26" s="32"/>
      <c r="F26" s="31"/>
      <c r="G26" s="32"/>
      <c r="H26" s="31"/>
      <c r="I26" s="32"/>
      <c r="J26" s="31"/>
    </row>
    <row r="27" spans="1:10" ht="3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s="43" customFormat="1" ht="16.5" customHeight="1">
      <c r="B28" s="43" t="s">
        <v>106</v>
      </c>
      <c r="H28" s="43" t="s">
        <v>143</v>
      </c>
    </row>
    <row r="29" spans="1:10" s="10" customFormat="1" ht="22.5" customHeight="1">
      <c r="B29" s="10" t="s">
        <v>144</v>
      </c>
      <c r="I29" s="70"/>
    </row>
  </sheetData>
  <mergeCells count="2">
    <mergeCell ref="A5:D6"/>
    <mergeCell ref="J5:J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T-19.1</vt:lpstr>
      <vt:lpstr>T-19.2</vt:lpstr>
      <vt:lpstr>T-19.3</vt:lpstr>
      <vt:lpstr>T-19.4</vt:lpstr>
      <vt:lpstr>T-19.5</vt:lpstr>
      <vt:lpstr>'T-19.2'!Print_Area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2017-09-08T08:07:35Z</cp:lastPrinted>
  <dcterms:created xsi:type="dcterms:W3CDTF">1997-06-13T10:07:54Z</dcterms:created>
  <dcterms:modified xsi:type="dcterms:W3CDTF">2017-10-31T14:12:51Z</dcterms:modified>
</cp:coreProperties>
</file>