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2" sheetId="1" r:id="rId1"/>
  </sheets>
  <calcPr calcId="124519"/>
</workbook>
</file>

<file path=xl/calcChain.xml><?xml version="1.0" encoding="utf-8"?>
<calcChain xmlns="http://schemas.openxmlformats.org/spreadsheetml/2006/main">
  <c r="M84" i="1"/>
  <c r="L84"/>
  <c r="K84"/>
  <c r="M75"/>
  <c r="L75"/>
  <c r="K75"/>
  <c r="M72"/>
  <c r="L72"/>
  <c r="K72"/>
  <c r="M68"/>
  <c r="L68"/>
  <c r="K68"/>
  <c r="M55"/>
  <c r="L55"/>
  <c r="K55"/>
  <c r="M50"/>
  <c r="L50"/>
  <c r="K50"/>
  <c r="M42"/>
  <c r="L42"/>
  <c r="K42"/>
  <c r="M39"/>
  <c r="L39"/>
  <c r="K39"/>
  <c r="M18"/>
  <c r="L18"/>
  <c r="K18"/>
  <c r="M10"/>
  <c r="L10"/>
  <c r="L7" s="1"/>
  <c r="L8" s="1"/>
  <c r="K10"/>
  <c r="K7" s="1"/>
  <c r="K8" s="1"/>
  <c r="M9"/>
  <c r="L9"/>
  <c r="K9"/>
  <c r="M7"/>
  <c r="M8" s="1"/>
</calcChain>
</file>

<file path=xl/sharedStrings.xml><?xml version="1.0" encoding="utf-8"?>
<sst xmlns="http://schemas.openxmlformats.org/spreadsheetml/2006/main" count="198" uniqueCount="115">
  <si>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</si>
  <si>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</si>
  <si>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</si>
  <si>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</si>
  <si>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 xml:space="preserve">              อำเภอ และ              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</si>
  <si>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</si>
  <si>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</si>
  <si>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</si>
  <si>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</si>
  <si>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</si>
  <si>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</si>
  <si>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</si>
  <si>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</si>
  <si>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</si>
  <si>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</si>
  <si>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</si>
  <si>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</si>
  <si>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</si>
  <si>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</si>
  <si>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</si>
  <si>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อำเภอเมืองสุพรรณบุรี</t>
  </si>
  <si>
    <t>Mueang Suphan Buri District</t>
  </si>
  <si>
    <t xml:space="preserve">   เทศบาลเมืองสุพรรณบุรี</t>
  </si>
  <si>
    <t xml:space="preserve">   Suphan Buri Town Municipality</t>
  </si>
  <si>
    <t xml:space="preserve">   เทศบาลตำบลท่าเสด็จ</t>
  </si>
  <si>
    <t xml:space="preserve">   Tha Sadet Subdistrict Municipality</t>
  </si>
  <si>
    <t xml:space="preserve">   เทศบาลตำบลโพธิ์พระยา</t>
  </si>
  <si>
    <t xml:space="preserve">   Pho Phraya Subdistrict Municipality</t>
  </si>
  <si>
    <t xml:space="preserve">   เทศบาลตำบลสวนแตง</t>
  </si>
  <si>
    <t xml:space="preserve">   Suan Taeng Subdistrict Municipality</t>
  </si>
  <si>
    <t xml:space="preserve">   เทศบาลตำบลท่าระหัด</t>
  </si>
  <si>
    <t xml:space="preserve">   Tharahat Subdistrict Municipality</t>
  </si>
  <si>
    <t xml:space="preserve">   เทศบาลตำบลบางกุ้ง</t>
  </si>
  <si>
    <t xml:space="preserve">   Bang Kung Subdistrict Municipality</t>
  </si>
  <si>
    <t xml:space="preserve">   นอกเขตเทศบาล</t>
  </si>
  <si>
    <t xml:space="preserve">   Non-municipal area</t>
  </si>
  <si>
    <t>อำเภอเดิมบางนางบวช</t>
  </si>
  <si>
    <t>Doem Bang Nang Buat District</t>
  </si>
  <si>
    <t xml:space="preserve">   เทศบาลตำบลเขาพระ</t>
  </si>
  <si>
    <t xml:space="preserve">   Khao Phra Subdistrict Municipality</t>
  </si>
  <si>
    <t xml:space="preserve">   เทศบาลตำบลนางบวช</t>
  </si>
  <si>
    <t xml:space="preserve">   Nang Buat Subdistrict Municipality</t>
  </si>
  <si>
    <t xml:space="preserve">   เทศบาลตำบลบ่อกรุ</t>
  </si>
  <si>
    <t xml:space="preserve">   Bo Kru Subdistrict Municipality</t>
  </si>
  <si>
    <t xml:space="preserve">   เทศบาลตำบลเขาดิน</t>
  </si>
  <si>
    <t xml:space="preserve">   Khao Din Subdistrict Municipality</t>
  </si>
  <si>
    <t xml:space="preserve">   เทศบาลตำบลเดิมบาง</t>
  </si>
  <si>
    <t xml:space="preserve">   Doem Bang Subdistrict Municipality</t>
  </si>
  <si>
    <t>ประชากรจากการทะเบียน จำแนกตามเพศ เขตการปกครอง เป็นรายอำเภอ พ.ศ. 2557 - 2559  (ต่อ)</t>
  </si>
  <si>
    <t>Population from Registration Record by Sex, Administration Zone and District: 2014 - 2016  (Cont.)</t>
  </si>
  <si>
    <t>อำเภอด่านช้าง</t>
  </si>
  <si>
    <t>Dan Chang District</t>
  </si>
  <si>
    <t xml:space="preserve">   เทศบาลตำบลด่านช้าง</t>
  </si>
  <si>
    <t xml:space="preserve">   Dan Chang Subdistrict Municipality</t>
  </si>
  <si>
    <t>อำเภอบางปลาม้า</t>
  </si>
  <si>
    <t>Bang Pla Ma District</t>
  </si>
  <si>
    <t xml:space="preserve">   เทศบาลตำบลโคกคราม</t>
  </si>
  <si>
    <t xml:space="preserve">   Khok Khram Subdistrict Municipality</t>
  </si>
  <si>
    <t xml:space="preserve">   เทศบาลตำบลบางปลาม้า</t>
  </si>
  <si>
    <t xml:space="preserve">   Bang Pla Ma Subdistrict Municipality</t>
  </si>
  <si>
    <t xml:space="preserve">   เทศบาลตำบลบ้านแหลม</t>
  </si>
  <si>
    <t xml:space="preserve">   Ban Laem Subdistrict Municipality</t>
  </si>
  <si>
    <t xml:space="preserve">   เทศบาลตำบลไผ่กองดิน</t>
  </si>
  <si>
    <t xml:space="preserve">   Phai Kong Din Subdistrict Municipality</t>
  </si>
  <si>
    <t xml:space="preserve">   เทศบาลตำบลต้นคราม</t>
  </si>
  <si>
    <t xml:space="preserve">   Ton Khram Subdistrict Municipality</t>
  </si>
  <si>
    <t xml:space="preserve">   เทศบาลตำบลตะค่า</t>
  </si>
  <si>
    <t xml:space="preserve">   Takha Subdistrict Municipality</t>
  </si>
  <si>
    <t>อำเภอศรีประจันต์</t>
  </si>
  <si>
    <t>Si Prachan District</t>
  </si>
  <si>
    <t xml:space="preserve">   เทศบาลตำบลศรีประจันต์</t>
  </si>
  <si>
    <t xml:space="preserve">   Si Prachan Subdistrict Municipality</t>
  </si>
  <si>
    <t xml:space="preserve">   เทศบาลตำบลวังยาง</t>
  </si>
  <si>
    <t xml:space="preserve">   Wang Yang Subdistrict Municipality</t>
  </si>
  <si>
    <t xml:space="preserve">   เทศบาลตำบลปลายนา</t>
  </si>
  <si>
    <t xml:space="preserve">   Plaina Subdistrict Municipality</t>
  </si>
  <si>
    <t>อำเภอดอนเจดีย์</t>
  </si>
  <si>
    <t>Don Chedi District</t>
  </si>
  <si>
    <t xml:space="preserve">   เทศบาลตำบลดอนเจดีย์</t>
  </si>
  <si>
    <t xml:space="preserve">   Don Chedi Subdistrict Municipality</t>
  </si>
  <si>
    <t xml:space="preserve">   เทศบาลตำบลสระกระโจม</t>
  </si>
  <si>
    <t xml:space="preserve">   Sa Krachom Subdistrict Municipality</t>
  </si>
  <si>
    <t>\</t>
  </si>
  <si>
    <t>อำเภอสองพี่น้อง</t>
  </si>
  <si>
    <t>Song Phi Nong District</t>
  </si>
  <si>
    <t xml:space="preserve">   เทศบาลเมืองสองพี่น้อง</t>
  </si>
  <si>
    <t xml:space="preserve">   Song Phi Nong Town Municipality</t>
  </si>
  <si>
    <t xml:space="preserve">   เทศบาลตำบลทุ่งคอก</t>
  </si>
  <si>
    <t xml:space="preserve">   Thung Khok Subdistrict Municipality</t>
  </si>
  <si>
    <t>อำเภอสามชุก</t>
  </si>
  <si>
    <t>Sam Chuk District</t>
  </si>
  <si>
    <t xml:space="preserve">   เทศบาลตำบลสามชุก</t>
  </si>
  <si>
    <t xml:space="preserve">   Sam Chuk Subdistrict Municipality</t>
  </si>
  <si>
    <t>อำเภออู่ทอง</t>
  </si>
  <si>
    <t>U Thong District</t>
  </si>
  <si>
    <t xml:space="preserve">   เทศบาลตำบลสระยายโสม</t>
  </si>
  <si>
    <t xml:space="preserve">   Sa Yai Som Subdistrict Municipality</t>
  </si>
  <si>
    <t xml:space="preserve">   เทศบาลตำบลอู่ทอง</t>
  </si>
  <si>
    <t xml:space="preserve">   U Thong Subdistrict Municipality</t>
  </si>
  <si>
    <t xml:space="preserve">   เทศบาลตำบลขุนพัดเพ็ง</t>
  </si>
  <si>
    <t xml:space="preserve">   Khun Phat Pheng Subdistrict Municipality</t>
  </si>
  <si>
    <t xml:space="preserve">   เทศบาลตำบลบ้านดอน</t>
  </si>
  <si>
    <t xml:space="preserve">   Ban Don Subdistrict Municipality</t>
  </si>
  <si>
    <t xml:space="preserve">   เทศบาลตำบลกระจัน</t>
  </si>
  <si>
    <t xml:space="preserve">   Kra Chan Subdistrict Municipality</t>
  </si>
  <si>
    <t xml:space="preserve">   เทศบาลตำบลบ้านโข้ง</t>
  </si>
  <si>
    <t xml:space="preserve">   Ban Khong Subdistrict Municipality</t>
  </si>
  <si>
    <t xml:space="preserve">   เทศบาลตำบลท้าวอู่ทอง</t>
  </si>
  <si>
    <t xml:space="preserve">   Sao U Thong Subdistrict Municipality</t>
  </si>
  <si>
    <t>อำเภอหนองหญ้าไซ</t>
  </si>
  <si>
    <t>Nong Ya Sai District</t>
  </si>
  <si>
    <t xml:space="preserve">   เทศบาลตำบลหนองหญ้าไซ</t>
  </si>
  <si>
    <t xml:space="preserve">   Nong Ya Sai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</si>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</sst>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Border="1"/>
    <xf numFmtId="187" fontId="2" fillId="0" borderId="9" xfId="0" applyNumberFormat="1" applyFont="1" applyBorder="1"/>
    <xf numFmtId="187" fontId="2" fillId="0" borderId="6" xfId="1" applyNumberFormat="1" applyFont="1" applyBorder="1"/>
    <xf numFmtId="187" fontId="2" fillId="0" borderId="10" xfId="1" applyNumberFormat="1" applyFont="1" applyBorder="1"/>
    <xf numFmtId="187" fontId="4" fillId="0" borderId="9" xfId="0" applyNumberFormat="1" applyFont="1" applyBorder="1"/>
    <xf numFmtId="187" fontId="4" fillId="0" borderId="8" xfId="1" applyNumberFormat="1" applyFont="1" applyBorder="1"/>
    <xf numFmtId="187" fontId="4" fillId="0" borderId="9" xfId="1" applyNumberFormat="1" applyFont="1" applyBorder="1"/>
    <xf numFmtId="0" fontId="4" fillId="0" borderId="7" xfId="0" applyFont="1" applyBorder="1"/>
    <xf numFmtId="0" fontId="4" fillId="0" borderId="0" xfId="0" applyFont="1" applyAlignment="1"/>
    <xf numFmtId="0" fontId="4" fillId="0" borderId="7" xfId="0" applyFont="1" applyBorder="1" applyAlignme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187" fontId="4" fillId="0" borderId="14" xfId="0" applyNumberFormat="1" applyFont="1" applyBorder="1"/>
    <xf numFmtId="187" fontId="4" fillId="0" borderId="13" xfId="1" applyNumberFormat="1" applyFont="1" applyBorder="1"/>
    <xf numFmtId="187" fontId="4" fillId="0" borderId="14" xfId="1" applyNumberFormat="1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" xfId="0" applyFont="1" applyBorder="1" applyAlignment="1"/>
    <xf numFmtId="187" fontId="4" fillId="0" borderId="10" xfId="1" applyNumberFormat="1" applyFont="1" applyBorder="1"/>
    <xf numFmtId="0" fontId="4" fillId="0" borderId="9" xfId="0" applyFont="1" applyBorder="1"/>
    <xf numFmtId="187" fontId="4" fillId="0" borderId="7" xfId="1" applyNumberFormat="1" applyFont="1" applyBorder="1"/>
    <xf numFmtId="0" fontId="4" fillId="0" borderId="0" xfId="0" applyFont="1" applyBorder="1"/>
    <xf numFmtId="0" fontId="6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0</xdr:rowOff>
    </xdr:from>
    <xdr:to>
      <xdr:col>17</xdr:col>
      <xdr:colOff>371475</xdr:colOff>
      <xdr:row>29</xdr:row>
      <xdr:rowOff>171450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801225" y="0"/>
          <a:ext cx="1457325" cy="64293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1514475</xdr:colOff>
      <xdr:row>61</xdr:row>
      <xdr:rowOff>19049</xdr:rowOff>
    </xdr:from>
    <xdr:to>
      <xdr:col>17</xdr:col>
      <xdr:colOff>123825</xdr:colOff>
      <xdr:row>89</xdr:row>
      <xdr:rowOff>133350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53575" y="13925549"/>
          <a:ext cx="1457325" cy="6362701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371475</xdr:colOff>
      <xdr:row>32</xdr:row>
      <xdr:rowOff>19050</xdr:rowOff>
    </xdr:from>
    <xdr:to>
      <xdr:col>15</xdr:col>
      <xdr:colOff>818843</xdr:colOff>
      <xdr:row>61</xdr:row>
      <xdr:rowOff>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9991725" y="6934200"/>
          <a:ext cx="447368" cy="6972300"/>
          <a:chOff x="991" y="7"/>
          <a:chExt cx="52" cy="872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3" y="322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 flipV="1">
            <a:off x="991" y="833"/>
            <a:ext cx="52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16200000" flipH="1">
            <a:off x="597" y="421"/>
            <a:ext cx="830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8"/>
  <sheetViews>
    <sheetView showGridLines="0" tabSelected="1" workbookViewId="0">
      <selection activeCell="F61" sqref="F61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4.8554687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" customFormat="1" ht="28.5" customHeight="1">
      <c r="A7" s="31" t="s">
        <v>15</v>
      </c>
      <c r="B7" s="31"/>
      <c r="C7" s="31"/>
      <c r="D7" s="31"/>
      <c r="E7" s="32">
        <v>849053</v>
      </c>
      <c r="F7" s="32">
        <v>411089</v>
      </c>
      <c r="G7" s="32">
        <v>437964</v>
      </c>
      <c r="H7" s="33">
        <v>849699</v>
      </c>
      <c r="I7" s="33">
        <v>411295</v>
      </c>
      <c r="J7" s="33">
        <v>438404</v>
      </c>
      <c r="K7" s="34">
        <f>K10+K18+K39+K42+K50+K55+K68+K72+K75+K84</f>
        <v>848567</v>
      </c>
      <c r="L7" s="34">
        <f t="shared" ref="L7:M7" si="0">L10+L18+L39+L42+L50+L55+L68+L72+L75+L84</f>
        <v>410617</v>
      </c>
      <c r="M7" s="35">
        <f t="shared" si="0"/>
        <v>437950</v>
      </c>
      <c r="N7" s="31" t="s">
        <v>12</v>
      </c>
      <c r="O7" s="31"/>
    </row>
    <row r="8" spans="1:15" s="13" customFormat="1" ht="20.25" customHeight="1">
      <c r="B8" s="13" t="s">
        <v>16</v>
      </c>
      <c r="E8" s="36">
        <v>227586</v>
      </c>
      <c r="F8" s="36">
        <v>108726</v>
      </c>
      <c r="G8" s="36">
        <v>118860</v>
      </c>
      <c r="H8" s="36">
        <v>227173</v>
      </c>
      <c r="I8" s="36">
        <v>108479</v>
      </c>
      <c r="J8" s="36">
        <v>118694</v>
      </c>
      <c r="K8" s="37">
        <f>K7-K9</f>
        <v>226648</v>
      </c>
      <c r="L8" s="37">
        <f t="shared" ref="L8:M8" si="1">L7-L9</f>
        <v>108094</v>
      </c>
      <c r="M8" s="38">
        <f t="shared" si="1"/>
        <v>118554</v>
      </c>
      <c r="O8" s="13" t="s">
        <v>17</v>
      </c>
    </row>
    <row r="9" spans="1:15" s="13" customFormat="1" ht="20.25" customHeight="1">
      <c r="B9" s="13" t="s">
        <v>18</v>
      </c>
      <c r="E9" s="36">
        <v>621467</v>
      </c>
      <c r="F9" s="36">
        <v>302363</v>
      </c>
      <c r="G9" s="36">
        <v>319104</v>
      </c>
      <c r="H9" s="36">
        <v>622526</v>
      </c>
      <c r="I9" s="36">
        <v>302816</v>
      </c>
      <c r="J9" s="36">
        <v>319710</v>
      </c>
      <c r="K9" s="37">
        <f>K17+K24+K41+K49+K54+K58+K71+K74+K83+K86</f>
        <v>621919</v>
      </c>
      <c r="L9" s="37">
        <f t="shared" ref="L9:M9" si="2">L17+L24+L41+L49+L54+L58+L71+L74+L83+L86</f>
        <v>302523</v>
      </c>
      <c r="M9" s="38">
        <f t="shared" si="2"/>
        <v>319396</v>
      </c>
      <c r="O9" s="13" t="s">
        <v>19</v>
      </c>
    </row>
    <row r="10" spans="1:15" s="13" customFormat="1" ht="20.25" customHeight="1">
      <c r="A10" s="39" t="s">
        <v>20</v>
      </c>
      <c r="E10" s="36">
        <v>167190</v>
      </c>
      <c r="F10" s="36">
        <v>79573</v>
      </c>
      <c r="G10" s="36">
        <v>87617</v>
      </c>
      <c r="H10" s="36">
        <v>167526</v>
      </c>
      <c r="I10" s="36">
        <v>79612</v>
      </c>
      <c r="J10" s="36">
        <v>87914</v>
      </c>
      <c r="K10" s="37">
        <f>SUM(K11:K17)</f>
        <v>167591</v>
      </c>
      <c r="L10" s="37">
        <f t="shared" ref="L10:M10" si="3">SUM(L11:L17)</f>
        <v>79635</v>
      </c>
      <c r="M10" s="38">
        <f t="shared" si="3"/>
        <v>87956</v>
      </c>
      <c r="N10" s="39" t="s">
        <v>21</v>
      </c>
    </row>
    <row r="11" spans="1:15" s="13" customFormat="1" ht="20.25" customHeight="1">
      <c r="A11" s="39" t="s">
        <v>22</v>
      </c>
      <c r="E11" s="36">
        <v>26164</v>
      </c>
      <c r="F11" s="36">
        <v>12107</v>
      </c>
      <c r="G11" s="36">
        <v>14057</v>
      </c>
      <c r="H11" s="36">
        <v>26001</v>
      </c>
      <c r="I11" s="36">
        <v>12042</v>
      </c>
      <c r="J11" s="36">
        <v>13959</v>
      </c>
      <c r="K11" s="37">
        <v>25847</v>
      </c>
      <c r="L11" s="38">
        <v>11927</v>
      </c>
      <c r="M11" s="38">
        <v>13920</v>
      </c>
      <c r="N11" s="39" t="s">
        <v>23</v>
      </c>
    </row>
    <row r="12" spans="1:15" s="13" customFormat="1" ht="20.25" customHeight="1">
      <c r="A12" s="39" t="s">
        <v>24</v>
      </c>
      <c r="E12" s="36">
        <v>14213</v>
      </c>
      <c r="F12" s="36">
        <v>6919</v>
      </c>
      <c r="G12" s="36">
        <v>7294</v>
      </c>
      <c r="H12" s="36">
        <v>14216</v>
      </c>
      <c r="I12" s="36">
        <v>6911</v>
      </c>
      <c r="J12" s="36">
        <v>7305</v>
      </c>
      <c r="K12" s="37">
        <v>14203</v>
      </c>
      <c r="L12" s="38">
        <v>6910</v>
      </c>
      <c r="M12" s="38">
        <v>7293</v>
      </c>
      <c r="N12" s="39" t="s">
        <v>25</v>
      </c>
    </row>
    <row r="13" spans="1:15" s="13" customFormat="1" ht="20.25" customHeight="1">
      <c r="A13" s="39" t="s">
        <v>26</v>
      </c>
      <c r="E13" s="36">
        <v>3480</v>
      </c>
      <c r="F13" s="36">
        <v>1579</v>
      </c>
      <c r="G13" s="36">
        <v>1901</v>
      </c>
      <c r="H13" s="36">
        <v>3460</v>
      </c>
      <c r="I13" s="36">
        <v>1570</v>
      </c>
      <c r="J13" s="36">
        <v>1890</v>
      </c>
      <c r="K13" s="37">
        <v>3477</v>
      </c>
      <c r="L13" s="38">
        <v>1571</v>
      </c>
      <c r="M13" s="38">
        <v>1906</v>
      </c>
      <c r="N13" s="39" t="s">
        <v>27</v>
      </c>
    </row>
    <row r="14" spans="1:15" s="13" customFormat="1" ht="20.25" customHeight="1">
      <c r="A14" s="39" t="s">
        <v>28</v>
      </c>
      <c r="E14" s="36">
        <v>6739</v>
      </c>
      <c r="F14" s="36">
        <v>3275</v>
      </c>
      <c r="G14" s="36">
        <v>3464</v>
      </c>
      <c r="H14" s="36">
        <v>6741</v>
      </c>
      <c r="I14" s="36">
        <v>3269</v>
      </c>
      <c r="J14" s="36">
        <v>3472</v>
      </c>
      <c r="K14" s="37">
        <v>6707</v>
      </c>
      <c r="L14" s="38">
        <v>3259</v>
      </c>
      <c r="M14" s="38">
        <v>3448</v>
      </c>
      <c r="N14" s="39" t="s">
        <v>29</v>
      </c>
    </row>
    <row r="15" spans="1:15" s="13" customFormat="1" ht="20.25" customHeight="1">
      <c r="A15" s="39" t="s">
        <v>30</v>
      </c>
      <c r="B15" s="40"/>
      <c r="C15" s="40"/>
      <c r="D15" s="41"/>
      <c r="E15" s="36">
        <v>8059</v>
      </c>
      <c r="F15" s="36">
        <v>3741</v>
      </c>
      <c r="G15" s="36">
        <v>4318</v>
      </c>
      <c r="H15" s="36">
        <v>8188</v>
      </c>
      <c r="I15" s="36">
        <v>3790</v>
      </c>
      <c r="J15" s="36">
        <v>4398</v>
      </c>
      <c r="K15" s="37">
        <v>8343</v>
      </c>
      <c r="L15" s="38">
        <v>3846</v>
      </c>
      <c r="M15" s="38">
        <v>4497</v>
      </c>
      <c r="N15" s="39" t="s">
        <v>31</v>
      </c>
    </row>
    <row r="16" spans="1:15" s="13" customFormat="1" ht="20.25" customHeight="1">
      <c r="A16" s="39" t="s">
        <v>32</v>
      </c>
      <c r="B16" s="42"/>
      <c r="C16" s="42"/>
      <c r="D16" s="19"/>
      <c r="E16" s="36">
        <v>1948</v>
      </c>
      <c r="F16" s="36">
        <v>970</v>
      </c>
      <c r="G16" s="36">
        <v>978</v>
      </c>
      <c r="H16" s="36">
        <v>1932</v>
      </c>
      <c r="I16" s="36">
        <v>956</v>
      </c>
      <c r="J16" s="36">
        <v>976</v>
      </c>
      <c r="K16" s="37">
        <v>1919</v>
      </c>
      <c r="L16" s="38">
        <v>943</v>
      </c>
      <c r="M16" s="38">
        <v>976</v>
      </c>
      <c r="N16" s="39" t="s">
        <v>33</v>
      </c>
    </row>
    <row r="17" spans="1:15" s="13" customFormat="1" ht="20.25" customHeight="1">
      <c r="A17" s="39" t="s">
        <v>34</v>
      </c>
      <c r="E17" s="36">
        <v>106587</v>
      </c>
      <c r="F17" s="36">
        <v>50982</v>
      </c>
      <c r="G17" s="36">
        <v>55605</v>
      </c>
      <c r="H17" s="36">
        <v>106988</v>
      </c>
      <c r="I17" s="36">
        <v>51074</v>
      </c>
      <c r="J17" s="36">
        <v>55914</v>
      </c>
      <c r="K17" s="37">
        <v>107095</v>
      </c>
      <c r="L17" s="38">
        <v>51179</v>
      </c>
      <c r="M17" s="38">
        <v>55916</v>
      </c>
      <c r="N17" s="39" t="s">
        <v>35</v>
      </c>
    </row>
    <row r="18" spans="1:15" s="13" customFormat="1" ht="20.25" customHeight="1">
      <c r="A18" s="39" t="s">
        <v>36</v>
      </c>
      <c r="E18" s="36">
        <v>73550</v>
      </c>
      <c r="F18" s="36">
        <v>35346</v>
      </c>
      <c r="G18" s="36">
        <v>38204</v>
      </c>
      <c r="H18" s="36">
        <v>73213</v>
      </c>
      <c r="I18" s="36">
        <v>35191</v>
      </c>
      <c r="J18" s="36">
        <v>38022</v>
      </c>
      <c r="K18" s="37">
        <f>SUM(K19:K24)</f>
        <v>72827</v>
      </c>
      <c r="L18" s="37">
        <f t="shared" ref="L18:M18" si="4">SUM(L19:L24)</f>
        <v>35037</v>
      </c>
      <c r="M18" s="38">
        <f t="shared" si="4"/>
        <v>37790</v>
      </c>
      <c r="N18" s="39" t="s">
        <v>37</v>
      </c>
    </row>
    <row r="19" spans="1:15" s="13" customFormat="1" ht="20.25" customHeight="1">
      <c r="A19" s="39" t="s">
        <v>38</v>
      </c>
      <c r="E19" s="36">
        <v>6154</v>
      </c>
      <c r="F19" s="36">
        <v>2863</v>
      </c>
      <c r="G19" s="36">
        <v>3291</v>
      </c>
      <c r="H19" s="36">
        <v>6091</v>
      </c>
      <c r="I19" s="36">
        <v>2830</v>
      </c>
      <c r="J19" s="36">
        <v>3261</v>
      </c>
      <c r="K19" s="37">
        <v>6008</v>
      </c>
      <c r="L19" s="38">
        <v>2768</v>
      </c>
      <c r="M19" s="38">
        <v>3240</v>
      </c>
      <c r="N19" s="39" t="s">
        <v>39</v>
      </c>
    </row>
    <row r="20" spans="1:15" s="13" customFormat="1" ht="20.25" customHeight="1">
      <c r="A20" s="39" t="s">
        <v>40</v>
      </c>
      <c r="E20" s="36">
        <v>4578</v>
      </c>
      <c r="F20" s="36">
        <v>2227</v>
      </c>
      <c r="G20" s="36">
        <v>2351</v>
      </c>
      <c r="H20" s="36">
        <v>4551</v>
      </c>
      <c r="I20" s="36">
        <v>2212</v>
      </c>
      <c r="J20" s="36">
        <v>2339</v>
      </c>
      <c r="K20" s="37">
        <v>4527</v>
      </c>
      <c r="L20" s="38">
        <v>2197</v>
      </c>
      <c r="M20" s="38">
        <v>2330</v>
      </c>
      <c r="N20" s="39" t="s">
        <v>41</v>
      </c>
    </row>
    <row r="21" spans="1:15" s="13" customFormat="1" ht="20.25" customHeight="1">
      <c r="A21" s="39" t="s">
        <v>42</v>
      </c>
      <c r="E21" s="36">
        <v>2042</v>
      </c>
      <c r="F21" s="36">
        <v>955</v>
      </c>
      <c r="G21" s="36">
        <v>1087</v>
      </c>
      <c r="H21" s="36">
        <v>2027</v>
      </c>
      <c r="I21" s="36">
        <v>941</v>
      </c>
      <c r="J21" s="36">
        <v>1086</v>
      </c>
      <c r="K21" s="37">
        <v>2014</v>
      </c>
      <c r="L21" s="38">
        <v>933</v>
      </c>
      <c r="M21" s="38">
        <v>1081</v>
      </c>
      <c r="N21" s="39" t="s">
        <v>43</v>
      </c>
    </row>
    <row r="22" spans="1:15" s="13" customFormat="1" ht="20.25" customHeight="1">
      <c r="A22" s="39" t="s">
        <v>44</v>
      </c>
      <c r="B22" s="40"/>
      <c r="C22" s="40"/>
      <c r="D22" s="41"/>
      <c r="E22" s="36">
        <v>6111</v>
      </c>
      <c r="F22" s="36">
        <v>2978</v>
      </c>
      <c r="G22" s="36">
        <v>3133</v>
      </c>
      <c r="H22" s="36">
        <v>6106</v>
      </c>
      <c r="I22" s="36">
        <v>2973</v>
      </c>
      <c r="J22" s="36">
        <v>3133</v>
      </c>
      <c r="K22" s="37">
        <v>6086</v>
      </c>
      <c r="L22" s="38">
        <v>2977</v>
      </c>
      <c r="M22" s="38">
        <v>3109</v>
      </c>
      <c r="N22" s="39" t="s">
        <v>45</v>
      </c>
    </row>
    <row r="23" spans="1:15" s="13" customFormat="1" ht="20.25" customHeight="1">
      <c r="A23" s="39" t="s">
        <v>46</v>
      </c>
      <c r="B23" s="42"/>
      <c r="C23" s="42"/>
      <c r="D23" s="19"/>
      <c r="E23" s="36">
        <v>6898</v>
      </c>
      <c r="F23" s="36">
        <v>3206</v>
      </c>
      <c r="G23" s="36">
        <v>3692</v>
      </c>
      <c r="H23" s="36">
        <v>6868</v>
      </c>
      <c r="I23" s="36">
        <v>3188</v>
      </c>
      <c r="J23" s="36">
        <v>3680</v>
      </c>
      <c r="K23" s="37">
        <v>6821</v>
      </c>
      <c r="L23" s="38">
        <v>3171</v>
      </c>
      <c r="M23" s="38">
        <v>3650</v>
      </c>
      <c r="N23" s="39" t="s">
        <v>47</v>
      </c>
    </row>
    <row r="24" spans="1:15" s="13" customFormat="1" ht="20.25" customHeight="1">
      <c r="A24" s="43" t="s">
        <v>34</v>
      </c>
      <c r="B24" s="44"/>
      <c r="C24" s="44"/>
      <c r="D24" s="44"/>
      <c r="E24" s="45">
        <v>47767</v>
      </c>
      <c r="F24" s="45">
        <v>23117</v>
      </c>
      <c r="G24" s="45">
        <v>24650</v>
      </c>
      <c r="H24" s="45">
        <v>47570</v>
      </c>
      <c r="I24" s="45">
        <v>23047</v>
      </c>
      <c r="J24" s="45">
        <v>24523</v>
      </c>
      <c r="K24" s="46">
        <v>47371</v>
      </c>
      <c r="L24" s="47">
        <v>22991</v>
      </c>
      <c r="M24" s="47">
        <v>24380</v>
      </c>
      <c r="N24" s="43" t="s">
        <v>35</v>
      </c>
      <c r="O24" s="44"/>
    </row>
    <row r="25" spans="1:15" s="48" customFormat="1" ht="3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s="48" customFormat="1" ht="3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48" customFormat="1" ht="3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s="48" customFormat="1" ht="3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s="48" customFormat="1" ht="3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s="48" customFormat="1" ht="17.25">
      <c r="H30" s="13"/>
      <c r="I30" s="13"/>
      <c r="J30" s="13"/>
      <c r="K30" s="13"/>
      <c r="L30" s="13"/>
      <c r="M30" s="13"/>
      <c r="N30" s="13"/>
      <c r="O30" s="13"/>
    </row>
    <row r="31" spans="1:15" s="48" customFormat="1" ht="17.25">
      <c r="H31" s="13"/>
      <c r="I31" s="13"/>
      <c r="J31" s="13"/>
      <c r="K31" s="13"/>
      <c r="L31" s="13"/>
      <c r="M31" s="13"/>
      <c r="N31" s="13"/>
      <c r="O31" s="13"/>
    </row>
    <row r="32" spans="1:15" s="48" customFormat="1" ht="17.25">
      <c r="H32" s="13"/>
      <c r="I32" s="13"/>
      <c r="J32" s="13"/>
      <c r="K32" s="13"/>
      <c r="L32" s="13"/>
      <c r="M32" s="13"/>
      <c r="N32" s="13"/>
      <c r="O32" s="13"/>
    </row>
    <row r="33" spans="1:18">
      <c r="A33" s="1"/>
      <c r="B33" s="1" t="s">
        <v>0</v>
      </c>
      <c r="C33" s="2">
        <v>1.2</v>
      </c>
      <c r="D33" s="1" t="s">
        <v>48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3"/>
      <c r="B34" s="1" t="s">
        <v>2</v>
      </c>
      <c r="C34" s="2">
        <v>1.2</v>
      </c>
      <c r="D34" s="1" t="s">
        <v>49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N35" s="4"/>
      <c r="O35" s="4"/>
    </row>
    <row r="36" spans="1:18" s="13" customFormat="1" ht="17.25">
      <c r="A36" s="6" t="s">
        <v>4</v>
      </c>
      <c r="B36" s="6"/>
      <c r="C36" s="6"/>
      <c r="D36" s="7"/>
      <c r="E36" s="8" t="s">
        <v>5</v>
      </c>
      <c r="F36" s="9"/>
      <c r="G36" s="10"/>
      <c r="H36" s="8" t="s">
        <v>6</v>
      </c>
      <c r="I36" s="9"/>
      <c r="J36" s="10"/>
      <c r="K36" s="8" t="s">
        <v>7</v>
      </c>
      <c r="L36" s="9"/>
      <c r="M36" s="10"/>
      <c r="N36" s="11" t="s">
        <v>8</v>
      </c>
      <c r="O36" s="12"/>
    </row>
    <row r="37" spans="1:18" s="13" customFormat="1" ht="17.25">
      <c r="A37" s="49"/>
      <c r="B37" s="49"/>
      <c r="C37" s="49"/>
      <c r="D37" s="15"/>
      <c r="E37" s="16" t="s">
        <v>9</v>
      </c>
      <c r="F37" s="17" t="s">
        <v>10</v>
      </c>
      <c r="G37" s="18" t="s">
        <v>11</v>
      </c>
      <c r="H37" s="19" t="s">
        <v>9</v>
      </c>
      <c r="I37" s="17" t="s">
        <v>10</v>
      </c>
      <c r="J37" s="19" t="s">
        <v>11</v>
      </c>
      <c r="K37" s="20" t="s">
        <v>9</v>
      </c>
      <c r="L37" s="17" t="s">
        <v>10</v>
      </c>
      <c r="M37" s="19" t="s">
        <v>11</v>
      </c>
      <c r="N37" s="21"/>
      <c r="O37" s="22"/>
    </row>
    <row r="38" spans="1:18" s="13" customFormat="1" ht="17.25">
      <c r="A38" s="23"/>
      <c r="B38" s="23"/>
      <c r="C38" s="23"/>
      <c r="D38" s="24"/>
      <c r="E38" s="25" t="s">
        <v>12</v>
      </c>
      <c r="F38" s="26" t="s">
        <v>13</v>
      </c>
      <c r="G38" s="27" t="s">
        <v>14</v>
      </c>
      <c r="H38" s="28" t="s">
        <v>12</v>
      </c>
      <c r="I38" s="26" t="s">
        <v>13</v>
      </c>
      <c r="J38" s="28" t="s">
        <v>14</v>
      </c>
      <c r="K38" s="26" t="s">
        <v>12</v>
      </c>
      <c r="L38" s="26" t="s">
        <v>13</v>
      </c>
      <c r="M38" s="28" t="s">
        <v>14</v>
      </c>
      <c r="N38" s="29"/>
      <c r="O38" s="30"/>
    </row>
    <row r="39" spans="1:18" s="13" customFormat="1" ht="17.25">
      <c r="A39" s="39" t="s">
        <v>50</v>
      </c>
      <c r="B39" s="50"/>
      <c r="C39" s="50"/>
      <c r="D39" s="51"/>
      <c r="E39" s="52">
        <v>67339</v>
      </c>
      <c r="F39" s="52">
        <v>33332</v>
      </c>
      <c r="G39" s="52">
        <v>34007</v>
      </c>
      <c r="H39" s="38">
        <v>67582</v>
      </c>
      <c r="I39" s="38">
        <v>33443</v>
      </c>
      <c r="J39" s="38">
        <v>34139</v>
      </c>
      <c r="K39" s="37">
        <f>SUM(K40:K41)</f>
        <v>67778</v>
      </c>
      <c r="L39" s="37">
        <f t="shared" ref="L39:M39" si="5">SUM(L40:L41)</f>
        <v>33499</v>
      </c>
      <c r="M39" s="37">
        <f t="shared" si="5"/>
        <v>34279</v>
      </c>
      <c r="N39" s="53" t="s">
        <v>51</v>
      </c>
      <c r="O39" s="50"/>
    </row>
    <row r="40" spans="1:18" s="13" customFormat="1" ht="17.25">
      <c r="A40" s="39" t="s">
        <v>52</v>
      </c>
      <c r="E40" s="38">
        <v>6446</v>
      </c>
      <c r="F40" s="38">
        <v>3150</v>
      </c>
      <c r="G40" s="38">
        <v>3296</v>
      </c>
      <c r="H40" s="38">
        <v>6404</v>
      </c>
      <c r="I40" s="38">
        <v>3106</v>
      </c>
      <c r="J40" s="38">
        <v>3298</v>
      </c>
      <c r="K40" s="37">
        <v>6672</v>
      </c>
      <c r="L40" s="38">
        <v>3218</v>
      </c>
      <c r="M40" s="54">
        <v>3454</v>
      </c>
      <c r="N40" s="53" t="s">
        <v>53</v>
      </c>
    </row>
    <row r="41" spans="1:18" s="13" customFormat="1" ht="17.25">
      <c r="A41" s="39" t="s">
        <v>34</v>
      </c>
      <c r="E41" s="38">
        <v>60893</v>
      </c>
      <c r="F41" s="38">
        <v>30182</v>
      </c>
      <c r="G41" s="38">
        <v>30711</v>
      </c>
      <c r="H41" s="38">
        <v>61178</v>
      </c>
      <c r="I41" s="38">
        <v>30337</v>
      </c>
      <c r="J41" s="38">
        <v>30841</v>
      </c>
      <c r="K41" s="37">
        <v>61106</v>
      </c>
      <c r="L41" s="38">
        <v>30281</v>
      </c>
      <c r="M41" s="54">
        <v>30825</v>
      </c>
      <c r="N41" s="53" t="s">
        <v>35</v>
      </c>
    </row>
    <row r="42" spans="1:18" s="13" customFormat="1" ht="17.25">
      <c r="A42" s="39" t="s">
        <v>54</v>
      </c>
      <c r="E42" s="38">
        <v>79080</v>
      </c>
      <c r="F42" s="38">
        <v>38464</v>
      </c>
      <c r="G42" s="38">
        <v>40616</v>
      </c>
      <c r="H42" s="38">
        <v>78735</v>
      </c>
      <c r="I42" s="38">
        <v>38343</v>
      </c>
      <c r="J42" s="38">
        <v>40392</v>
      </c>
      <c r="K42" s="37">
        <f>SUM(K43:K49)</f>
        <v>78315</v>
      </c>
      <c r="L42" s="37">
        <f t="shared" ref="L42:M42" si="6">SUM(L43:L49)</f>
        <v>38114</v>
      </c>
      <c r="M42" s="37">
        <f t="shared" si="6"/>
        <v>40201</v>
      </c>
      <c r="N42" s="53" t="s">
        <v>55</v>
      </c>
    </row>
    <row r="43" spans="1:18" s="13" customFormat="1" ht="17.25">
      <c r="A43" s="39" t="s">
        <v>56</v>
      </c>
      <c r="E43" s="38">
        <v>1640</v>
      </c>
      <c r="F43" s="38">
        <v>795</v>
      </c>
      <c r="G43" s="38">
        <v>845</v>
      </c>
      <c r="H43" s="38">
        <v>1622</v>
      </c>
      <c r="I43" s="38">
        <v>785</v>
      </c>
      <c r="J43" s="38">
        <v>837</v>
      </c>
      <c r="K43" s="37">
        <v>1601</v>
      </c>
      <c r="L43" s="38">
        <v>773</v>
      </c>
      <c r="M43" s="54">
        <v>828</v>
      </c>
      <c r="N43" s="53" t="s">
        <v>57</v>
      </c>
    </row>
    <row r="44" spans="1:18" s="13" customFormat="1" ht="17.25">
      <c r="A44" s="39" t="s">
        <v>58</v>
      </c>
      <c r="E44" s="38">
        <v>2048</v>
      </c>
      <c r="F44" s="38">
        <v>991</v>
      </c>
      <c r="G44" s="38">
        <v>1057</v>
      </c>
      <c r="H44" s="38">
        <v>2032</v>
      </c>
      <c r="I44" s="38">
        <v>992</v>
      </c>
      <c r="J44" s="38">
        <v>1040</v>
      </c>
      <c r="K44" s="37">
        <v>2015</v>
      </c>
      <c r="L44" s="38">
        <v>979</v>
      </c>
      <c r="M44" s="54">
        <v>1036</v>
      </c>
      <c r="N44" s="53" t="s">
        <v>59</v>
      </c>
    </row>
    <row r="45" spans="1:18" s="13" customFormat="1" ht="17.25">
      <c r="A45" s="39" t="s">
        <v>60</v>
      </c>
      <c r="E45" s="38">
        <v>1282</v>
      </c>
      <c r="F45" s="38">
        <v>630</v>
      </c>
      <c r="G45" s="38">
        <v>652</v>
      </c>
      <c r="H45" s="38">
        <v>1268</v>
      </c>
      <c r="I45" s="38">
        <v>627</v>
      </c>
      <c r="J45" s="38">
        <v>641</v>
      </c>
      <c r="K45" s="37">
        <v>1256</v>
      </c>
      <c r="L45" s="38">
        <v>620</v>
      </c>
      <c r="M45" s="54">
        <v>636</v>
      </c>
      <c r="N45" s="53" t="s">
        <v>61</v>
      </c>
    </row>
    <row r="46" spans="1:18" s="13" customFormat="1" ht="17.25">
      <c r="A46" s="39" t="s">
        <v>62</v>
      </c>
      <c r="E46" s="38">
        <v>1837</v>
      </c>
      <c r="F46" s="38">
        <v>880</v>
      </c>
      <c r="G46" s="38">
        <v>957</v>
      </c>
      <c r="H46" s="38">
        <v>1828</v>
      </c>
      <c r="I46" s="38">
        <v>882</v>
      </c>
      <c r="J46" s="38">
        <v>946</v>
      </c>
      <c r="K46" s="37">
        <v>1809</v>
      </c>
      <c r="L46" s="38">
        <v>879</v>
      </c>
      <c r="M46" s="54">
        <v>930</v>
      </c>
      <c r="N46" s="53" t="s">
        <v>63</v>
      </c>
    </row>
    <row r="47" spans="1:18" s="13" customFormat="1" ht="17.25">
      <c r="A47" s="39" t="s">
        <v>64</v>
      </c>
      <c r="B47" s="40"/>
      <c r="C47" s="40"/>
      <c r="D47" s="41"/>
      <c r="E47" s="38">
        <v>5659</v>
      </c>
      <c r="F47" s="38">
        <v>2698</v>
      </c>
      <c r="G47" s="38">
        <v>2961</v>
      </c>
      <c r="H47" s="38">
        <v>5639</v>
      </c>
      <c r="I47" s="38">
        <v>2694</v>
      </c>
      <c r="J47" s="38">
        <v>2945</v>
      </c>
      <c r="K47" s="37">
        <v>5612</v>
      </c>
      <c r="L47" s="38">
        <v>2683</v>
      </c>
      <c r="M47" s="54">
        <v>2929</v>
      </c>
      <c r="N47" s="53" t="s">
        <v>65</v>
      </c>
    </row>
    <row r="48" spans="1:18" s="13" customFormat="1" ht="17.25">
      <c r="A48" s="39" t="s">
        <v>66</v>
      </c>
      <c r="B48" s="42"/>
      <c r="C48" s="42"/>
      <c r="D48" s="19"/>
      <c r="E48" s="38">
        <v>5697</v>
      </c>
      <c r="F48" s="38">
        <v>2757</v>
      </c>
      <c r="G48" s="38">
        <v>2940</v>
      </c>
      <c r="H48" s="38">
        <v>5667</v>
      </c>
      <c r="I48" s="38">
        <v>2743</v>
      </c>
      <c r="J48" s="38">
        <v>2924</v>
      </c>
      <c r="K48" s="37">
        <v>5653</v>
      </c>
      <c r="L48" s="38">
        <v>2735</v>
      </c>
      <c r="M48" s="54">
        <v>2918</v>
      </c>
      <c r="N48" s="53" t="s">
        <v>67</v>
      </c>
    </row>
    <row r="49" spans="1:18" s="13" customFormat="1" ht="17.25">
      <c r="A49" s="39" t="s">
        <v>34</v>
      </c>
      <c r="E49" s="38">
        <v>60917</v>
      </c>
      <c r="F49" s="38">
        <v>29713</v>
      </c>
      <c r="G49" s="38">
        <v>31204</v>
      </c>
      <c r="H49" s="38">
        <v>60679</v>
      </c>
      <c r="I49" s="38">
        <v>29620</v>
      </c>
      <c r="J49" s="38">
        <v>31059</v>
      </c>
      <c r="K49" s="37">
        <v>60369</v>
      </c>
      <c r="L49" s="38">
        <v>29445</v>
      </c>
      <c r="M49" s="54">
        <v>30924</v>
      </c>
      <c r="N49" s="53" t="s">
        <v>35</v>
      </c>
    </row>
    <row r="50" spans="1:18" s="13" customFormat="1" ht="17.25">
      <c r="A50" s="39" t="s">
        <v>68</v>
      </c>
      <c r="E50" s="38">
        <v>62416</v>
      </c>
      <c r="F50" s="38">
        <v>29834</v>
      </c>
      <c r="G50" s="38">
        <v>32582</v>
      </c>
      <c r="H50" s="38">
        <v>62293</v>
      </c>
      <c r="I50" s="38">
        <v>29758</v>
      </c>
      <c r="J50" s="38">
        <v>32535</v>
      </c>
      <c r="K50" s="37">
        <f>SUM(K51:K54)</f>
        <v>62180</v>
      </c>
      <c r="L50" s="37">
        <f t="shared" ref="L50:M50" si="7">SUM(L51:L54)</f>
        <v>29673</v>
      </c>
      <c r="M50" s="37">
        <f t="shared" si="7"/>
        <v>32507</v>
      </c>
      <c r="N50" s="53" t="s">
        <v>69</v>
      </c>
    </row>
    <row r="51" spans="1:18" s="13" customFormat="1" ht="17.25">
      <c r="A51" s="39" t="s">
        <v>70</v>
      </c>
      <c r="E51" s="38">
        <v>6185</v>
      </c>
      <c r="F51" s="38">
        <v>2920</v>
      </c>
      <c r="G51" s="38">
        <v>3265</v>
      </c>
      <c r="H51" s="38">
        <v>6134</v>
      </c>
      <c r="I51" s="38">
        <v>2894</v>
      </c>
      <c r="J51" s="38">
        <v>3240</v>
      </c>
      <c r="K51" s="37">
        <v>6053</v>
      </c>
      <c r="L51" s="38">
        <v>2851</v>
      </c>
      <c r="M51" s="54">
        <v>3202</v>
      </c>
      <c r="N51" s="53" t="s">
        <v>71</v>
      </c>
    </row>
    <row r="52" spans="1:18" s="13" customFormat="1" ht="17.25">
      <c r="A52" s="39" t="s">
        <v>72</v>
      </c>
      <c r="E52" s="38">
        <v>7006</v>
      </c>
      <c r="F52" s="38">
        <v>3321</v>
      </c>
      <c r="G52" s="38">
        <v>3685</v>
      </c>
      <c r="H52" s="38">
        <v>6997</v>
      </c>
      <c r="I52" s="38">
        <v>3309</v>
      </c>
      <c r="J52" s="38">
        <v>3688</v>
      </c>
      <c r="K52" s="37">
        <v>6972</v>
      </c>
      <c r="L52" s="38">
        <v>3288</v>
      </c>
      <c r="M52" s="54">
        <v>3684</v>
      </c>
      <c r="N52" s="53" t="s">
        <v>73</v>
      </c>
    </row>
    <row r="53" spans="1:18" s="13" customFormat="1" ht="17.25">
      <c r="A53" s="39" t="s">
        <v>74</v>
      </c>
      <c r="E53" s="38">
        <v>8347</v>
      </c>
      <c r="F53" s="38">
        <v>4005</v>
      </c>
      <c r="G53" s="38">
        <v>4342</v>
      </c>
      <c r="H53" s="38">
        <v>8328</v>
      </c>
      <c r="I53" s="38">
        <v>3998</v>
      </c>
      <c r="J53" s="38">
        <v>4330</v>
      </c>
      <c r="K53" s="37">
        <v>8289</v>
      </c>
      <c r="L53" s="38">
        <v>3982</v>
      </c>
      <c r="M53" s="54">
        <v>4307</v>
      </c>
      <c r="N53" s="53" t="s">
        <v>75</v>
      </c>
    </row>
    <row r="54" spans="1:18" s="13" customFormat="1" ht="17.25">
      <c r="A54" s="39" t="s">
        <v>34</v>
      </c>
      <c r="B54" s="40"/>
      <c r="C54" s="40"/>
      <c r="D54" s="41"/>
      <c r="E54" s="38">
        <v>40878</v>
      </c>
      <c r="F54" s="38">
        <v>19588</v>
      </c>
      <c r="G54" s="38">
        <v>21290</v>
      </c>
      <c r="H54" s="38">
        <v>40834</v>
      </c>
      <c r="I54" s="38">
        <v>19557</v>
      </c>
      <c r="J54" s="38">
        <v>21277</v>
      </c>
      <c r="K54" s="37">
        <v>40866</v>
      </c>
      <c r="L54" s="38">
        <v>19552</v>
      </c>
      <c r="M54" s="54">
        <v>21314</v>
      </c>
      <c r="N54" s="53" t="s">
        <v>35</v>
      </c>
    </row>
    <row r="55" spans="1:18" s="13" customFormat="1" ht="17.25">
      <c r="A55" s="39" t="s">
        <v>76</v>
      </c>
      <c r="B55" s="42"/>
      <c r="C55" s="42"/>
      <c r="D55" s="19"/>
      <c r="E55" s="38">
        <v>45963</v>
      </c>
      <c r="F55" s="38">
        <v>22376</v>
      </c>
      <c r="G55" s="38">
        <v>23587</v>
      </c>
      <c r="H55" s="38">
        <v>46117</v>
      </c>
      <c r="I55" s="38">
        <v>22414</v>
      </c>
      <c r="J55" s="38">
        <v>23703</v>
      </c>
      <c r="K55" s="37">
        <f>SUM(K56:K58)</f>
        <v>46192</v>
      </c>
      <c r="L55" s="37">
        <f t="shared" ref="L55:M55" si="8">SUM(L56:L58)</f>
        <v>22441</v>
      </c>
      <c r="M55" s="37">
        <f t="shared" si="8"/>
        <v>23751</v>
      </c>
      <c r="N55" s="53" t="s">
        <v>77</v>
      </c>
    </row>
    <row r="56" spans="1:18" s="13" customFormat="1" ht="17.25">
      <c r="A56" s="55" t="s">
        <v>78</v>
      </c>
      <c r="B56" s="55"/>
      <c r="C56" s="55"/>
      <c r="D56" s="55"/>
      <c r="E56" s="38">
        <v>3244</v>
      </c>
      <c r="F56" s="38">
        <v>1577</v>
      </c>
      <c r="G56" s="38">
        <v>1667</v>
      </c>
      <c r="H56" s="38">
        <v>3231</v>
      </c>
      <c r="I56" s="38">
        <v>1563</v>
      </c>
      <c r="J56" s="38">
        <v>1668</v>
      </c>
      <c r="K56" s="37">
        <v>3200</v>
      </c>
      <c r="L56" s="37">
        <v>1542</v>
      </c>
      <c r="M56" s="38">
        <v>1658</v>
      </c>
      <c r="N56" s="53" t="s">
        <v>79</v>
      </c>
      <c r="O56" s="55"/>
    </row>
    <row r="57" spans="1:18" s="13" customFormat="1" ht="17.25">
      <c r="A57" s="39" t="s">
        <v>80</v>
      </c>
      <c r="E57" s="38">
        <v>2482</v>
      </c>
      <c r="F57" s="38">
        <v>1237</v>
      </c>
      <c r="G57" s="38">
        <v>1245</v>
      </c>
      <c r="H57" s="38">
        <v>2433</v>
      </c>
      <c r="I57" s="38">
        <v>1206</v>
      </c>
      <c r="J57" s="38">
        <v>1227</v>
      </c>
      <c r="K57" s="37">
        <v>2434</v>
      </c>
      <c r="L57" s="37">
        <v>1206</v>
      </c>
      <c r="M57" s="38">
        <v>1228</v>
      </c>
      <c r="N57" s="53" t="s">
        <v>81</v>
      </c>
    </row>
    <row r="58" spans="1:18" s="13" customFormat="1" ht="17.25">
      <c r="A58" s="39" t="s">
        <v>34</v>
      </c>
      <c r="E58" s="38">
        <v>40237</v>
      </c>
      <c r="F58" s="38">
        <v>19562</v>
      </c>
      <c r="G58" s="38">
        <v>20675</v>
      </c>
      <c r="H58" s="38">
        <v>40453</v>
      </c>
      <c r="I58" s="38">
        <v>19645</v>
      </c>
      <c r="J58" s="38">
        <v>20808</v>
      </c>
      <c r="K58" s="37">
        <v>40558</v>
      </c>
      <c r="L58" s="37">
        <v>19693</v>
      </c>
      <c r="M58" s="38">
        <v>20865</v>
      </c>
      <c r="N58" s="53" t="s">
        <v>35</v>
      </c>
    </row>
    <row r="59" spans="1:18">
      <c r="A59" s="48"/>
      <c r="B59" s="48"/>
      <c r="C59" s="48"/>
      <c r="D59" s="48"/>
      <c r="E59" s="48"/>
      <c r="F59" s="48"/>
      <c r="G59" s="48"/>
      <c r="H59" s="13"/>
      <c r="I59" s="13"/>
      <c r="J59" s="13"/>
      <c r="K59" s="13"/>
      <c r="L59" s="13"/>
      <c r="M59" s="13"/>
      <c r="N59" s="13"/>
      <c r="O59" s="13"/>
      <c r="P59" s="48"/>
      <c r="Q59" s="48"/>
      <c r="R59" s="48"/>
    </row>
    <row r="60" spans="1:18">
      <c r="A60" s="48"/>
      <c r="B60" s="48"/>
      <c r="C60" s="48"/>
      <c r="D60" s="48"/>
      <c r="E60" s="48"/>
      <c r="F60" s="48"/>
      <c r="G60" s="48"/>
      <c r="H60" s="13"/>
      <c r="I60" s="13"/>
      <c r="J60" s="13"/>
      <c r="K60" s="13"/>
      <c r="L60" s="13"/>
      <c r="M60" s="13"/>
      <c r="N60" s="13"/>
      <c r="O60" s="13"/>
      <c r="P60" s="48"/>
      <c r="Q60" s="48"/>
      <c r="R60" s="48"/>
    </row>
    <row r="61" spans="1:18" ht="60" customHeight="1">
      <c r="B61" s="5" t="s">
        <v>82</v>
      </c>
    </row>
    <row r="62" spans="1:18">
      <c r="A62" s="1"/>
      <c r="B62" s="1" t="s">
        <v>0</v>
      </c>
      <c r="C62" s="2">
        <v>1.2</v>
      </c>
      <c r="D62" s="1" t="s">
        <v>48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24.75" customHeight="1">
      <c r="A63" s="3"/>
      <c r="B63" s="1" t="s">
        <v>2</v>
      </c>
      <c r="C63" s="2">
        <v>1.2</v>
      </c>
      <c r="D63" s="1" t="s">
        <v>49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4"/>
      <c r="O64" s="4"/>
    </row>
    <row r="65" spans="1:15" s="13" customFormat="1" ht="17.25">
      <c r="A65" s="6" t="s">
        <v>4</v>
      </c>
      <c r="B65" s="6"/>
      <c r="C65" s="6"/>
      <c r="D65" s="7"/>
      <c r="E65" s="8" t="s">
        <v>5</v>
      </c>
      <c r="F65" s="9"/>
      <c r="G65" s="10"/>
      <c r="H65" s="8" t="s">
        <v>6</v>
      </c>
      <c r="I65" s="9"/>
      <c r="J65" s="10"/>
      <c r="K65" s="8" t="s">
        <v>7</v>
      </c>
      <c r="L65" s="9"/>
      <c r="M65" s="10"/>
      <c r="N65" s="11" t="s">
        <v>8</v>
      </c>
      <c r="O65" s="12"/>
    </row>
    <row r="66" spans="1:15" s="13" customFormat="1" ht="17.25">
      <c r="A66" s="49"/>
      <c r="B66" s="49"/>
      <c r="C66" s="49"/>
      <c r="D66" s="15"/>
      <c r="E66" s="16" t="s">
        <v>9</v>
      </c>
      <c r="F66" s="17" t="s">
        <v>10</v>
      </c>
      <c r="G66" s="18" t="s">
        <v>11</v>
      </c>
      <c r="H66" s="19" t="s">
        <v>9</v>
      </c>
      <c r="I66" s="17" t="s">
        <v>10</v>
      </c>
      <c r="J66" s="19" t="s">
        <v>11</v>
      </c>
      <c r="K66" s="20" t="s">
        <v>9</v>
      </c>
      <c r="L66" s="17" t="s">
        <v>10</v>
      </c>
      <c r="M66" s="19" t="s">
        <v>11</v>
      </c>
      <c r="N66" s="21"/>
      <c r="O66" s="22"/>
    </row>
    <row r="67" spans="1:15" s="13" customFormat="1" ht="17.25">
      <c r="A67" s="23"/>
      <c r="B67" s="23"/>
      <c r="C67" s="23"/>
      <c r="D67" s="24"/>
      <c r="E67" s="25" t="s">
        <v>12</v>
      </c>
      <c r="F67" s="26" t="s">
        <v>13</v>
      </c>
      <c r="G67" s="27" t="s">
        <v>14</v>
      </c>
      <c r="H67" s="28" t="s">
        <v>12</v>
      </c>
      <c r="I67" s="26" t="s">
        <v>13</v>
      </c>
      <c r="J67" s="28" t="s">
        <v>14</v>
      </c>
      <c r="K67" s="26" t="s">
        <v>12</v>
      </c>
      <c r="L67" s="26" t="s">
        <v>13</v>
      </c>
      <c r="M67" s="28" t="s">
        <v>14</v>
      </c>
      <c r="N67" s="29"/>
      <c r="O67" s="30"/>
    </row>
    <row r="68" spans="1:15" s="13" customFormat="1" ht="17.25">
      <c r="A68" s="39" t="s">
        <v>83</v>
      </c>
      <c r="B68" s="50"/>
      <c r="C68" s="50"/>
      <c r="D68" s="51"/>
      <c r="E68" s="52">
        <v>127677</v>
      </c>
      <c r="F68" s="52">
        <v>62574</v>
      </c>
      <c r="G68" s="52">
        <v>65103</v>
      </c>
      <c r="H68" s="38">
        <v>128036</v>
      </c>
      <c r="I68" s="38">
        <v>62766</v>
      </c>
      <c r="J68" s="38">
        <v>65270</v>
      </c>
      <c r="K68" s="37">
        <f>SUM(K69:K71)</f>
        <v>127946</v>
      </c>
      <c r="L68" s="37">
        <f t="shared" ref="L68:M68" si="9">SUM(L69:L71)</f>
        <v>62688</v>
      </c>
      <c r="M68" s="52">
        <f t="shared" si="9"/>
        <v>65258</v>
      </c>
      <c r="N68" s="39" t="s">
        <v>84</v>
      </c>
      <c r="O68" s="50"/>
    </row>
    <row r="69" spans="1:15" s="13" customFormat="1" ht="17.25">
      <c r="A69" s="39" t="s">
        <v>85</v>
      </c>
      <c r="E69" s="38">
        <v>12926</v>
      </c>
      <c r="F69" s="38">
        <v>6141</v>
      </c>
      <c r="G69" s="38">
        <v>6785</v>
      </c>
      <c r="H69" s="38">
        <v>12952</v>
      </c>
      <c r="I69" s="38">
        <v>6176</v>
      </c>
      <c r="J69" s="38">
        <v>6776</v>
      </c>
      <c r="K69" s="37">
        <v>12953</v>
      </c>
      <c r="L69" s="38">
        <v>6146</v>
      </c>
      <c r="M69" s="38">
        <v>6807</v>
      </c>
      <c r="N69" s="39" t="s">
        <v>86</v>
      </c>
    </row>
    <row r="70" spans="1:15" s="13" customFormat="1" ht="17.25">
      <c r="A70" s="39" t="s">
        <v>87</v>
      </c>
      <c r="E70" s="38">
        <v>3549</v>
      </c>
      <c r="F70" s="38">
        <v>1654</v>
      </c>
      <c r="G70" s="38">
        <v>1895</v>
      </c>
      <c r="H70" s="38">
        <v>3520</v>
      </c>
      <c r="I70" s="38">
        <v>1634</v>
      </c>
      <c r="J70" s="38">
        <v>1886</v>
      </c>
      <c r="K70" s="37">
        <v>3476</v>
      </c>
      <c r="L70" s="38">
        <v>1615</v>
      </c>
      <c r="M70" s="38">
        <v>1861</v>
      </c>
      <c r="N70" s="39" t="s">
        <v>88</v>
      </c>
    </row>
    <row r="71" spans="1:15" s="13" customFormat="1" ht="17.25">
      <c r="A71" s="39" t="s">
        <v>34</v>
      </c>
      <c r="E71" s="38">
        <v>111202</v>
      </c>
      <c r="F71" s="38">
        <v>54779</v>
      </c>
      <c r="G71" s="38">
        <v>56423</v>
      </c>
      <c r="H71" s="38">
        <v>111564</v>
      </c>
      <c r="I71" s="38">
        <v>54956</v>
      </c>
      <c r="J71" s="38">
        <v>56608</v>
      </c>
      <c r="K71" s="37">
        <v>111517</v>
      </c>
      <c r="L71" s="38">
        <v>54927</v>
      </c>
      <c r="M71" s="38">
        <v>56590</v>
      </c>
      <c r="N71" s="39" t="s">
        <v>35</v>
      </c>
    </row>
    <row r="72" spans="1:15" s="13" customFormat="1" ht="17.25">
      <c r="A72" s="39" t="s">
        <v>89</v>
      </c>
      <c r="E72" s="38">
        <v>54875</v>
      </c>
      <c r="F72" s="38">
        <v>26271</v>
      </c>
      <c r="G72" s="38">
        <v>28604</v>
      </c>
      <c r="H72" s="38">
        <v>54790</v>
      </c>
      <c r="I72" s="38">
        <v>26226</v>
      </c>
      <c r="J72" s="38">
        <v>28564</v>
      </c>
      <c r="K72" s="37">
        <f>SUM(K73:K74)</f>
        <v>54469</v>
      </c>
      <c r="L72" s="37">
        <f t="shared" ref="L72:M72" si="10">SUM(L73:L74)</f>
        <v>26031</v>
      </c>
      <c r="M72" s="38">
        <f t="shared" si="10"/>
        <v>28438</v>
      </c>
      <c r="N72" s="39" t="s">
        <v>90</v>
      </c>
    </row>
    <row r="73" spans="1:15" s="13" customFormat="1" ht="17.25">
      <c r="A73" s="39" t="s">
        <v>91</v>
      </c>
      <c r="E73" s="38">
        <v>13849</v>
      </c>
      <c r="F73" s="38">
        <v>6528</v>
      </c>
      <c r="G73" s="38">
        <v>7321</v>
      </c>
      <c r="H73" s="38">
        <v>13851</v>
      </c>
      <c r="I73" s="38">
        <v>6527</v>
      </c>
      <c r="J73" s="38">
        <v>7324</v>
      </c>
      <c r="K73" s="37">
        <v>13746</v>
      </c>
      <c r="L73" s="38">
        <v>6469</v>
      </c>
      <c r="M73" s="38">
        <v>7277</v>
      </c>
      <c r="N73" s="39" t="s">
        <v>92</v>
      </c>
    </row>
    <row r="74" spans="1:15" s="13" customFormat="1" ht="17.25">
      <c r="A74" s="39" t="s">
        <v>34</v>
      </c>
      <c r="E74" s="38">
        <v>41026</v>
      </c>
      <c r="F74" s="38">
        <v>19743</v>
      </c>
      <c r="G74" s="38">
        <v>21283</v>
      </c>
      <c r="H74" s="38">
        <v>40939</v>
      </c>
      <c r="I74" s="38">
        <v>19699</v>
      </c>
      <c r="J74" s="38">
        <v>21240</v>
      </c>
      <c r="K74" s="37">
        <v>40723</v>
      </c>
      <c r="L74" s="38">
        <v>19562</v>
      </c>
      <c r="M74" s="38">
        <v>21161</v>
      </c>
      <c r="N74" s="39" t="s">
        <v>35</v>
      </c>
    </row>
    <row r="75" spans="1:15" s="13" customFormat="1" ht="17.25">
      <c r="A75" s="39" t="s">
        <v>93</v>
      </c>
      <c r="E75" s="38">
        <v>121617</v>
      </c>
      <c r="F75" s="38">
        <v>59145</v>
      </c>
      <c r="G75" s="38">
        <v>62472</v>
      </c>
      <c r="H75" s="38">
        <v>121942</v>
      </c>
      <c r="I75" s="38">
        <v>59319</v>
      </c>
      <c r="J75" s="38">
        <v>62623</v>
      </c>
      <c r="K75" s="37">
        <f>SUM(K76:K83)</f>
        <v>121990</v>
      </c>
      <c r="L75" s="37">
        <f t="shared" ref="L75:M75" si="11">SUM(L76:L83)</f>
        <v>59356</v>
      </c>
      <c r="M75" s="38">
        <f t="shared" si="11"/>
        <v>62634</v>
      </c>
      <c r="N75" s="39" t="s">
        <v>94</v>
      </c>
    </row>
    <row r="76" spans="1:15" s="13" customFormat="1" ht="17.25">
      <c r="A76" s="39" t="s">
        <v>95</v>
      </c>
      <c r="B76" s="40"/>
      <c r="C76" s="40"/>
      <c r="D76" s="41"/>
      <c r="E76" s="38">
        <v>3009</v>
      </c>
      <c r="F76" s="38">
        <v>1414</v>
      </c>
      <c r="G76" s="38">
        <v>1595</v>
      </c>
      <c r="H76" s="38">
        <v>2981</v>
      </c>
      <c r="I76" s="38">
        <v>1396</v>
      </c>
      <c r="J76" s="38">
        <v>1585</v>
      </c>
      <c r="K76" s="37">
        <v>2946</v>
      </c>
      <c r="L76" s="38">
        <v>1379</v>
      </c>
      <c r="M76" s="38">
        <v>1567</v>
      </c>
      <c r="N76" s="39" t="s">
        <v>96</v>
      </c>
    </row>
    <row r="77" spans="1:15" s="13" customFormat="1" ht="17.25">
      <c r="A77" s="39" t="s">
        <v>97</v>
      </c>
      <c r="B77" s="42"/>
      <c r="C77" s="42"/>
      <c r="D77" s="19"/>
      <c r="E77" s="38">
        <v>8237</v>
      </c>
      <c r="F77" s="38">
        <v>3908</v>
      </c>
      <c r="G77" s="38">
        <v>4329</v>
      </c>
      <c r="H77" s="38">
        <v>8152</v>
      </c>
      <c r="I77" s="38">
        <v>3892</v>
      </c>
      <c r="J77" s="38">
        <v>4260</v>
      </c>
      <c r="K77" s="37">
        <v>8016</v>
      </c>
      <c r="L77" s="38">
        <v>3821</v>
      </c>
      <c r="M77" s="38">
        <v>4195</v>
      </c>
      <c r="N77" s="39" t="s">
        <v>98</v>
      </c>
    </row>
    <row r="78" spans="1:15" s="13" customFormat="1" ht="17.25">
      <c r="A78" s="39" t="s">
        <v>99</v>
      </c>
      <c r="E78" s="38">
        <v>5400</v>
      </c>
      <c r="F78" s="38">
        <v>2703</v>
      </c>
      <c r="G78" s="38">
        <v>2697</v>
      </c>
      <c r="H78" s="38">
        <v>5401</v>
      </c>
      <c r="I78" s="38">
        <v>2688</v>
      </c>
      <c r="J78" s="38">
        <v>2713</v>
      </c>
      <c r="K78" s="37">
        <v>5416</v>
      </c>
      <c r="L78" s="38">
        <v>2710</v>
      </c>
      <c r="M78" s="38">
        <v>2706</v>
      </c>
      <c r="N78" s="39" t="s">
        <v>100</v>
      </c>
    </row>
    <row r="79" spans="1:15" s="13" customFormat="1" ht="17.25">
      <c r="A79" s="39" t="s">
        <v>101</v>
      </c>
      <c r="E79" s="38">
        <v>7718</v>
      </c>
      <c r="F79" s="38">
        <v>3735</v>
      </c>
      <c r="G79" s="38">
        <v>3983</v>
      </c>
      <c r="H79" s="38">
        <v>7729</v>
      </c>
      <c r="I79" s="38">
        <v>3744</v>
      </c>
      <c r="J79" s="38">
        <v>3985</v>
      </c>
      <c r="K79" s="37">
        <v>7675</v>
      </c>
      <c r="L79" s="38">
        <v>3711</v>
      </c>
      <c r="M79" s="38">
        <v>3964</v>
      </c>
      <c r="N79" s="39" t="s">
        <v>102</v>
      </c>
    </row>
    <row r="80" spans="1:15" s="13" customFormat="1" ht="17.25">
      <c r="A80" s="39" t="s">
        <v>103</v>
      </c>
      <c r="E80" s="38">
        <v>7257</v>
      </c>
      <c r="F80" s="38">
        <v>3520</v>
      </c>
      <c r="G80" s="38">
        <v>3737</v>
      </c>
      <c r="H80" s="38">
        <v>7317</v>
      </c>
      <c r="I80" s="38">
        <v>3536</v>
      </c>
      <c r="J80" s="38">
        <v>3781</v>
      </c>
      <c r="K80" s="37">
        <v>7344</v>
      </c>
      <c r="L80" s="38">
        <v>3555</v>
      </c>
      <c r="M80" s="38">
        <v>3789</v>
      </c>
      <c r="N80" s="39" t="s">
        <v>104</v>
      </c>
    </row>
    <row r="81" spans="1:16" s="13" customFormat="1" ht="17.25">
      <c r="A81" s="39" t="s">
        <v>105</v>
      </c>
      <c r="E81" s="38">
        <v>8895</v>
      </c>
      <c r="F81" s="38">
        <v>4362</v>
      </c>
      <c r="G81" s="38">
        <v>4533</v>
      </c>
      <c r="H81" s="38">
        <v>8943</v>
      </c>
      <c r="I81" s="38">
        <v>4390</v>
      </c>
      <c r="J81" s="38">
        <v>4553</v>
      </c>
      <c r="K81" s="37">
        <v>8983</v>
      </c>
      <c r="L81" s="38">
        <v>4401</v>
      </c>
      <c r="M81" s="38">
        <v>4582</v>
      </c>
      <c r="N81" s="39" t="s">
        <v>106</v>
      </c>
    </row>
    <row r="82" spans="1:16" s="13" customFormat="1" ht="17.25">
      <c r="A82" s="39" t="s">
        <v>107</v>
      </c>
      <c r="E82" s="38">
        <v>15632</v>
      </c>
      <c r="F82" s="38">
        <v>7628</v>
      </c>
      <c r="G82" s="38">
        <v>8004</v>
      </c>
      <c r="H82" s="38">
        <v>15741</v>
      </c>
      <c r="I82" s="38">
        <v>7686</v>
      </c>
      <c r="J82" s="38">
        <v>8055</v>
      </c>
      <c r="K82" s="37">
        <v>15779</v>
      </c>
      <c r="L82" s="38">
        <v>7724</v>
      </c>
      <c r="M82" s="38">
        <v>8055</v>
      </c>
      <c r="N82" s="39" t="s">
        <v>108</v>
      </c>
    </row>
    <row r="83" spans="1:16" s="13" customFormat="1" ht="17.25">
      <c r="A83" s="39" t="s">
        <v>34</v>
      </c>
      <c r="B83" s="40"/>
      <c r="C83" s="40"/>
      <c r="D83" s="41"/>
      <c r="E83" s="38">
        <v>65469</v>
      </c>
      <c r="F83" s="38">
        <v>31875</v>
      </c>
      <c r="G83" s="38">
        <v>33594</v>
      </c>
      <c r="H83" s="38">
        <v>65678</v>
      </c>
      <c r="I83" s="38">
        <v>31987</v>
      </c>
      <c r="J83" s="38">
        <v>33691</v>
      </c>
      <c r="K83" s="37">
        <v>65831</v>
      </c>
      <c r="L83" s="38">
        <v>32055</v>
      </c>
      <c r="M83" s="38">
        <v>33776</v>
      </c>
      <c r="N83" s="39" t="s">
        <v>35</v>
      </c>
    </row>
    <row r="84" spans="1:16" s="13" customFormat="1" ht="17.25">
      <c r="A84" s="39" t="s">
        <v>109</v>
      </c>
      <c r="B84" s="42"/>
      <c r="C84" s="42"/>
      <c r="D84" s="19"/>
      <c r="E84" s="38">
        <v>49346</v>
      </c>
      <c r="F84" s="38">
        <v>24174</v>
      </c>
      <c r="G84" s="38">
        <v>25172</v>
      </c>
      <c r="H84" s="38">
        <v>49465</v>
      </c>
      <c r="I84" s="38">
        <v>24223</v>
      </c>
      <c r="J84" s="38">
        <v>25242</v>
      </c>
      <c r="K84" s="37">
        <f>SUM(K85:K86)</f>
        <v>49279</v>
      </c>
      <c r="L84" s="37">
        <f t="shared" ref="L84:M84" si="12">SUM(L85:L86)</f>
        <v>24143</v>
      </c>
      <c r="M84" s="38">
        <f t="shared" si="12"/>
        <v>25136</v>
      </c>
      <c r="N84" s="39" t="s">
        <v>110</v>
      </c>
    </row>
    <row r="85" spans="1:16" s="13" customFormat="1" ht="17.25">
      <c r="A85" s="39" t="s">
        <v>111</v>
      </c>
      <c r="B85" s="55"/>
      <c r="C85" s="55"/>
      <c r="D85" s="55"/>
      <c r="E85" s="38">
        <v>2855</v>
      </c>
      <c r="F85" s="38">
        <v>1352</v>
      </c>
      <c r="G85" s="38">
        <v>1503</v>
      </c>
      <c r="H85" s="38">
        <v>2822</v>
      </c>
      <c r="I85" s="38">
        <v>1329</v>
      </c>
      <c r="J85" s="38">
        <v>1493</v>
      </c>
      <c r="K85" s="37">
        <v>2796</v>
      </c>
      <c r="L85" s="37">
        <v>1305</v>
      </c>
      <c r="M85" s="38">
        <v>1491</v>
      </c>
      <c r="N85" s="39" t="s">
        <v>112</v>
      </c>
      <c r="O85" s="55"/>
    </row>
    <row r="86" spans="1:16" s="13" customFormat="1" ht="17.25">
      <c r="A86" s="44" t="s">
        <v>34</v>
      </c>
      <c r="B86" s="44"/>
      <c r="C86" s="44"/>
      <c r="D86" s="44"/>
      <c r="E86" s="47">
        <v>46491</v>
      </c>
      <c r="F86" s="47">
        <v>22822</v>
      </c>
      <c r="G86" s="47">
        <v>23669</v>
      </c>
      <c r="H86" s="47">
        <v>46643</v>
      </c>
      <c r="I86" s="47">
        <v>22894</v>
      </c>
      <c r="J86" s="47">
        <v>23749</v>
      </c>
      <c r="K86" s="46">
        <v>46483</v>
      </c>
      <c r="L86" s="46">
        <v>22838</v>
      </c>
      <c r="M86" s="47">
        <v>23645</v>
      </c>
      <c r="N86" s="44" t="s">
        <v>35</v>
      </c>
      <c r="O86" s="44"/>
      <c r="P86" s="55"/>
    </row>
    <row r="87" spans="1:16" s="48" customFormat="1" ht="15.75">
      <c r="A87" s="48" t="s">
        <v>113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</row>
    <row r="88" spans="1:16" s="48" customFormat="1" ht="15.75">
      <c r="B88" s="48" t="s">
        <v>114</v>
      </c>
    </row>
  </sheetData>
  <mergeCells count="17">
    <mergeCell ref="A36:D38"/>
    <mergeCell ref="E36:G36"/>
    <mergeCell ref="H36:J36"/>
    <mergeCell ref="K36:M36"/>
    <mergeCell ref="N36:O38"/>
    <mergeCell ref="A65:D67"/>
    <mergeCell ref="E65:G65"/>
    <mergeCell ref="H65:J65"/>
    <mergeCell ref="K65:M65"/>
    <mergeCell ref="N65:O67"/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2017-08-31T02:52:35Z</dcterms:created>
  <dcterms:modified xsi:type="dcterms:W3CDTF">2017-08-31T02:53:16Z</dcterms:modified>
</cp:coreProperties>
</file>