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60" windowWidth="19815" windowHeight="7650"/>
  </bookViews>
  <sheets>
    <sheet name="T-19.2(2560)" sheetId="1" r:id="rId1"/>
  </sheets>
  <calcPr calcId="124519"/>
</workbook>
</file>

<file path=xl/calcChain.xml><?xml version="1.0" encoding="utf-8"?>
<calcChain xmlns="http://schemas.openxmlformats.org/spreadsheetml/2006/main">
  <c r="M43" i="1"/>
  <c r="M12" s="1"/>
  <c r="L43"/>
  <c r="K43"/>
  <c r="I43"/>
  <c r="F43"/>
  <c r="E43"/>
  <c r="L40"/>
  <c r="K40"/>
  <c r="I40"/>
  <c r="F40"/>
  <c r="E40"/>
  <c r="L36"/>
  <c r="K36"/>
  <c r="I36"/>
  <c r="F36"/>
  <c r="E36"/>
  <c r="L34"/>
  <c r="K34"/>
  <c r="I34"/>
  <c r="F34"/>
  <c r="E34"/>
  <c r="L27"/>
  <c r="I27"/>
  <c r="H27"/>
  <c r="E27"/>
  <c r="L24"/>
  <c r="I24"/>
  <c r="H24"/>
  <c r="J12"/>
  <c r="G12"/>
  <c r="I12" l="1"/>
  <c r="F12"/>
  <c r="H12"/>
  <c r="E12"/>
  <c r="L12"/>
  <c r="K12"/>
</calcChain>
</file>

<file path=xl/sharedStrings.xml><?xml version="1.0" encoding="utf-8"?>
<sst xmlns="http://schemas.openxmlformats.org/spreadsheetml/2006/main" count="109" uniqueCount="106">
  <si>
    <t xml:space="preserve">ตาราง   </t>
  </si>
  <si>
    <t>รายรับ และรายจ่ายจริงของเทศบาล จำแนกตามประเภท เป็นรายอำเภอ และเทศบาล ปีงบประมาณ 2559</t>
  </si>
  <si>
    <t>Table</t>
  </si>
  <si>
    <t>Actual Revenue and Expenditure of Municipality by Type, District and Municipality: Fiscal Year 2016</t>
  </si>
  <si>
    <t>(บาท  Baht)</t>
  </si>
  <si>
    <t>อำเภอ/เทศบาล</t>
  </si>
  <si>
    <t xml:space="preserve">รายได้ </t>
  </si>
  <si>
    <t>รายจ่าย</t>
  </si>
  <si>
    <t>District/municipality</t>
  </si>
  <si>
    <t>Revenue</t>
  </si>
  <si>
    <t>Expenditure</t>
  </si>
  <si>
    <t>ค่าธรรมเนียม</t>
  </si>
  <si>
    <t>ภาษีอากร</t>
  </si>
  <si>
    <t>ค่าปรับ</t>
  </si>
  <si>
    <t>ทรัพย์สิน</t>
  </si>
  <si>
    <t>สาธารณูปโภค</t>
  </si>
  <si>
    <t>เบ็ดเตล็ด</t>
  </si>
  <si>
    <t>เงินอุดหนุน</t>
  </si>
  <si>
    <t>รายจ่ายประจำ</t>
  </si>
  <si>
    <t>เพื่อการลงทุน</t>
  </si>
  <si>
    <t>งบกลาง</t>
  </si>
  <si>
    <t>Taxes and</t>
  </si>
  <si>
    <t>Fees and fine</t>
  </si>
  <si>
    <t>Property</t>
  </si>
  <si>
    <t>Public</t>
  </si>
  <si>
    <t>Miscellaneous</t>
  </si>
  <si>
    <t>Subsidies</t>
  </si>
  <si>
    <t>Permanent</t>
  </si>
  <si>
    <t xml:space="preserve">Expenditure  </t>
  </si>
  <si>
    <t>Central</t>
  </si>
  <si>
    <t>duties</t>
  </si>
  <si>
    <t>utilities</t>
  </si>
  <si>
    <t>of investment</t>
  </si>
  <si>
    <t>expenditure</t>
  </si>
  <si>
    <t>รวมยอด</t>
  </si>
  <si>
    <t>Total</t>
  </si>
  <si>
    <t>อำเภอเมืองแพร่</t>
  </si>
  <si>
    <t>Mueang Phrae District</t>
  </si>
  <si>
    <t>เทศบาลเมืองแพร่</t>
  </si>
  <si>
    <t>Phrae City Municipslity</t>
  </si>
  <si>
    <t>เทศบาลตำบลทุ่งโฮ้ง</t>
  </si>
  <si>
    <t>Thung Hong Subdistrict Municipality</t>
  </si>
  <si>
    <t>เทศบาลตำบลป่าแมต</t>
  </si>
  <si>
    <t>Pamat Subdistrict Municipality</t>
  </si>
  <si>
    <t>เทศบาลตำบลแม่คำมี</t>
  </si>
  <si>
    <t>Maekhammee Subdistrict Municipality</t>
  </si>
  <si>
    <t>เทศบาลตำบลแม่หล่าย</t>
  </si>
  <si>
    <t>Mae Lai Subdistrict Municipality</t>
  </si>
  <si>
    <t>เทศบาลตำบลช่อแฮ</t>
  </si>
  <si>
    <t>Cho Hae Subdistrict Municipality</t>
  </si>
  <si>
    <t>เทศบาลตำบลวังหงษ์</t>
  </si>
  <si>
    <t>Wung Hong Subdistrict Municipality</t>
  </si>
  <si>
    <t>เทศบาลตำบลสวนเขื่อน</t>
  </si>
  <si>
    <t>Suankhuan Subdistrict Municipality</t>
  </si>
  <si>
    <t>เทศบาลตำบลบ้านถิ่น</t>
  </si>
  <si>
    <t>Banthin Subdistrict Municipality</t>
  </si>
  <si>
    <t>เทศบาลตำบลทุ่งกวาว</t>
  </si>
  <si>
    <t>Thungkwao Subdistrict Municipality</t>
  </si>
  <si>
    <t>อำเภอร้องกวาง</t>
  </si>
  <si>
    <t>Rong Kwang District</t>
  </si>
  <si>
    <t>เทศบาลตำบลร้องกวาง</t>
  </si>
  <si>
    <t>Rong Kwang Subdistrict Municipality</t>
  </si>
  <si>
    <t>เทศบาลตำบลบ้านเวียง</t>
  </si>
  <si>
    <t>Banwing Subdistrict Municipality</t>
  </si>
  <si>
    <t>อำเภอลอง</t>
  </si>
  <si>
    <t>Rong District</t>
  </si>
  <si>
    <t>เทศบาลตำบลบ้านปิน</t>
  </si>
  <si>
    <t>Ban Pin Subdistrict Municipality</t>
  </si>
  <si>
    <t>เทศบาลตำบลห้วยอ้อ</t>
  </si>
  <si>
    <t>Huai-au Subdistrict Municipality</t>
  </si>
  <si>
    <t>เทศบาลตำบลแม่ปาน</t>
  </si>
  <si>
    <t>Maepan Subdistrict Municipality</t>
  </si>
  <si>
    <t>เทศบาลตำบลเวียงต้า</t>
  </si>
  <si>
    <t>Wiangta Subdistrict Municipality</t>
  </si>
  <si>
    <t>เทศบาลตำบลแม่ลานนา</t>
  </si>
  <si>
    <t>Maelanna Subdistrict Municipality</t>
  </si>
  <si>
    <t>เทศบาลตำบลปากกาง</t>
  </si>
  <si>
    <t>Pakkang Subdistrict Municipality</t>
  </si>
  <si>
    <t>อำเภอสูงเม่น</t>
  </si>
  <si>
    <t>Song Men District</t>
  </si>
  <si>
    <t>เทศบาลตำบลสูงเม่น</t>
  </si>
  <si>
    <t>Song Men Subdistrict Municipality</t>
  </si>
  <si>
    <t>อำเภอเด่นชัย</t>
  </si>
  <si>
    <t>Den Chai District</t>
  </si>
  <si>
    <t>เทศบาลตำบลเด่นชัย</t>
  </si>
  <si>
    <t>Den Chai Subdistrict Municipality</t>
  </si>
  <si>
    <t>เทศบาลตำบลแม่จั๊วะ</t>
  </si>
  <si>
    <t>Mae Chau Subdistrict Municipality</t>
  </si>
  <si>
    <t>เทศบาลตำบลปงป่าหวาย</t>
  </si>
  <si>
    <t>Pongpawai Subdistrict Municipality</t>
  </si>
  <si>
    <t>อำเภอสอง</t>
  </si>
  <si>
    <t>Song District</t>
  </si>
  <si>
    <t>เทศบาลตำบลสอง</t>
  </si>
  <si>
    <t>Song Subdistrict Municipality</t>
  </si>
  <si>
    <t>เทศบาลตำบลห้วยหม้าย</t>
  </si>
  <si>
    <t>Huaimai Subdistrict Municipality</t>
  </si>
  <si>
    <t>อำเภอวังชิ้น</t>
  </si>
  <si>
    <t>Wang Chin District</t>
  </si>
  <si>
    <t>เทศบาลตำบลวังชิ้น</t>
  </si>
  <si>
    <t>Wang Chin Subdistrict Municipality</t>
  </si>
  <si>
    <t>อำเภอหนองม่วงไข่</t>
  </si>
  <si>
    <t>Nong Muang Khai District</t>
  </si>
  <si>
    <t>เทศบาลตำบลหนองม่วงไข่</t>
  </si>
  <si>
    <t>Nong Muang Khai Subdistrict Municipality</t>
  </si>
  <si>
    <t xml:space="preserve">     ที่มา:  สำนักงานส่งเสริมการปกครองท้องถิ่นจังหวัดแพร่</t>
  </si>
  <si>
    <t xml:space="preserve"> Source:   Phrae Provincial Office of Local Administration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</si>
</sst>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87" formatCode="0.0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7" fillId="0" borderId="0"/>
  </cellStyleXfs>
  <cellXfs count="59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left"/>
    </xf>
    <xf numFmtId="187" fontId="1" fillId="0" borderId="0" xfId="0" applyNumberFormat="1" applyFont="1" applyFill="1" applyAlignment="1">
      <alignment horizontal="center"/>
    </xf>
    <xf numFmtId="0" fontId="2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/>
    <xf numFmtId="0" fontId="4" fillId="0" borderId="1" xfId="0" applyFont="1" applyFill="1" applyBorder="1"/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shrinkToFit="1"/>
    </xf>
    <xf numFmtId="0" fontId="3" fillId="0" borderId="2" xfId="0" applyFont="1" applyFill="1" applyBorder="1" applyAlignment="1">
      <alignment horizontal="center" shrinkToFit="1"/>
    </xf>
    <xf numFmtId="0" fontId="3" fillId="0" borderId="3" xfId="0" applyFont="1" applyFill="1" applyBorder="1" applyAlignment="1">
      <alignment horizontal="center" shrinkToFit="1"/>
    </xf>
    <xf numFmtId="0" fontId="3" fillId="0" borderId="4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vertical="center" shrinkToFit="1"/>
    </xf>
    <xf numFmtId="0" fontId="5" fillId="0" borderId="0" xfId="0" applyFont="1" applyFill="1"/>
    <xf numFmtId="0" fontId="3" fillId="0" borderId="0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vertical="center" shrinkToFit="1"/>
    </xf>
    <xf numFmtId="0" fontId="3" fillId="0" borderId="9" xfId="0" applyFont="1" applyFill="1" applyBorder="1" applyAlignment="1">
      <alignment horizontal="center"/>
    </xf>
    <xf numFmtId="0" fontId="3" fillId="0" borderId="0" xfId="0" applyFont="1" applyFill="1"/>
    <xf numFmtId="0" fontId="3" fillId="0" borderId="8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5" fillId="0" borderId="10" xfId="0" applyFont="1" applyFill="1" applyBorder="1"/>
    <xf numFmtId="0" fontId="3" fillId="0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vertical="center" shrinkToFit="1"/>
    </xf>
    <xf numFmtId="0" fontId="5" fillId="0" borderId="1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5" fillId="0" borderId="9" xfId="0" applyFont="1" applyFill="1" applyBorder="1"/>
    <xf numFmtId="0" fontId="5" fillId="0" borderId="0" xfId="0" applyFont="1" applyFill="1" applyBorder="1"/>
    <xf numFmtId="3" fontId="6" fillId="0" borderId="9" xfId="0" applyNumberFormat="1" applyFont="1" applyFill="1" applyBorder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/>
    <xf numFmtId="3" fontId="5" fillId="0" borderId="9" xfId="0" applyNumberFormat="1" applyFont="1" applyFill="1" applyBorder="1"/>
    <xf numFmtId="0" fontId="5" fillId="0" borderId="0" xfId="0" applyFont="1" applyFill="1" applyBorder="1" applyAlignment="1">
      <alignment horizontal="left"/>
    </xf>
    <xf numFmtId="3" fontId="5" fillId="0" borderId="9" xfId="0" applyNumberFormat="1" applyFont="1" applyFill="1" applyBorder="1" applyAlignment="1">
      <alignment horizontal="right"/>
    </xf>
    <xf numFmtId="41" fontId="3" fillId="0" borderId="9" xfId="1" applyNumberFormat="1" applyFont="1" applyFill="1" applyBorder="1" applyAlignment="1">
      <alignment horizontal="right"/>
    </xf>
    <xf numFmtId="3" fontId="3" fillId="0" borderId="9" xfId="1" applyNumberFormat="1" applyFont="1" applyFill="1" applyBorder="1" applyAlignment="1"/>
    <xf numFmtId="3" fontId="3" fillId="0" borderId="9" xfId="1" applyNumberFormat="1" applyFont="1" applyFill="1" applyBorder="1" applyAlignment="1">
      <alignment horizontal="right"/>
    </xf>
    <xf numFmtId="3" fontId="3" fillId="0" borderId="9" xfId="1" applyNumberFormat="1" applyFont="1" applyFill="1" applyBorder="1"/>
    <xf numFmtId="3" fontId="5" fillId="0" borderId="0" xfId="0" applyNumberFormat="1" applyFont="1" applyFill="1" applyBorder="1"/>
    <xf numFmtId="0" fontId="3" fillId="0" borderId="0" xfId="0" applyFont="1" applyFill="1" applyAlignment="1">
      <alignment vertical="center"/>
    </xf>
    <xf numFmtId="0" fontId="3" fillId="0" borderId="0" xfId="2" applyFont="1" applyFill="1" applyBorder="1"/>
    <xf numFmtId="0" fontId="4" fillId="0" borderId="0" xfId="0" applyFont="1" applyFill="1" applyBorder="1"/>
    <xf numFmtId="0" fontId="3" fillId="0" borderId="0" xfId="0" applyFont="1" applyFill="1" applyBorder="1" applyAlignment="1">
      <alignment horizontal="left"/>
    </xf>
    <xf numFmtId="41" fontId="2" fillId="0" borderId="9" xfId="1" applyNumberFormat="1" applyFont="1" applyFill="1" applyBorder="1" applyAlignment="1">
      <alignment horizontal="right"/>
    </xf>
    <xf numFmtId="0" fontId="4" fillId="0" borderId="10" xfId="0" applyFont="1" applyFill="1" applyBorder="1"/>
    <xf numFmtId="0" fontId="3" fillId="0" borderId="0" xfId="0" applyFont="1" applyFill="1" applyBorder="1" applyAlignment="1">
      <alignment vertical="center"/>
    </xf>
  </cellXfs>
  <cellStyles count="3">
    <cellStyle name="เครื่องหมายจุลภาค 2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P50"/>
  <sheetViews>
    <sheetView showGridLines="0" tabSelected="1" workbookViewId="0">
      <selection activeCell="R23" sqref="R23"/>
    </sheetView>
  </sheetViews>
  <sheetFormatPr defaultRowHeight="18.75"/>
  <cols>
    <col min="1" max="1" width="1.7109375" style="7" customWidth="1"/>
    <col min="2" max="2" width="6" style="7" customWidth="1"/>
    <col min="3" max="3" width="4.5703125" style="7" customWidth="1"/>
    <col min="4" max="4" width="7.42578125" style="7" customWidth="1"/>
    <col min="5" max="5" width="11" style="7" customWidth="1"/>
    <col min="6" max="6" width="11.42578125" style="7" customWidth="1"/>
    <col min="7" max="7" width="10.7109375" style="7" customWidth="1"/>
    <col min="8" max="8" width="10.28515625" style="7" customWidth="1"/>
    <col min="9" max="9" width="11.42578125" style="7" customWidth="1"/>
    <col min="10" max="10" width="10.85546875" style="7" customWidth="1"/>
    <col min="11" max="11" width="11" style="7" customWidth="1"/>
    <col min="12" max="12" width="12.42578125" style="7" customWidth="1"/>
    <col min="13" max="13" width="11" style="7" customWidth="1"/>
    <col min="14" max="14" width="1.28515625" style="7" customWidth="1"/>
    <col min="15" max="15" width="26.28515625" style="7" customWidth="1"/>
    <col min="16" max="16" width="2.28515625" style="7" customWidth="1"/>
    <col min="17" max="17" width="5.140625" style="7" customWidth="1"/>
    <col min="18" max="16384" width="9.140625" style="7"/>
  </cols>
  <sheetData>
    <row r="1" spans="1:16" s="1" customFormat="1">
      <c r="B1" s="2" t="s">
        <v>0</v>
      </c>
      <c r="C1" s="3">
        <v>19.2</v>
      </c>
      <c r="D1" s="2" t="s">
        <v>1</v>
      </c>
    </row>
    <row r="2" spans="1:16" s="4" customFormat="1">
      <c r="B2" s="1" t="s">
        <v>2</v>
      </c>
      <c r="C2" s="3">
        <v>19.2</v>
      </c>
      <c r="D2" s="5" t="s">
        <v>3</v>
      </c>
    </row>
    <row r="3" spans="1:16" s="4" customFormat="1" ht="18" customHeight="1">
      <c r="B3" s="1"/>
      <c r="C3" s="3"/>
      <c r="D3" s="5"/>
      <c r="O3" s="6" t="s">
        <v>4</v>
      </c>
    </row>
    <row r="4" spans="1:16" ht="5.25" customHeight="1">
      <c r="P4" s="8"/>
    </row>
    <row r="5" spans="1:16" s="18" customFormat="1" ht="21" customHeight="1">
      <c r="A5" s="9" t="s">
        <v>5</v>
      </c>
      <c r="B5" s="9"/>
      <c r="C5" s="9"/>
      <c r="D5" s="10"/>
      <c r="E5" s="11" t="s">
        <v>6</v>
      </c>
      <c r="F5" s="12"/>
      <c r="G5" s="12"/>
      <c r="H5" s="12"/>
      <c r="I5" s="12"/>
      <c r="J5" s="13"/>
      <c r="K5" s="14" t="s">
        <v>7</v>
      </c>
      <c r="L5" s="15"/>
      <c r="M5" s="15"/>
      <c r="N5" s="16" t="s">
        <v>8</v>
      </c>
      <c r="O5" s="17"/>
    </row>
    <row r="6" spans="1:16" s="18" customFormat="1" ht="21" customHeight="1">
      <c r="A6" s="19"/>
      <c r="B6" s="19"/>
      <c r="C6" s="19"/>
      <c r="D6" s="20"/>
      <c r="E6" s="21" t="s">
        <v>9</v>
      </c>
      <c r="F6" s="22"/>
      <c r="G6" s="22"/>
      <c r="H6" s="22"/>
      <c r="I6" s="22"/>
      <c r="J6" s="23"/>
      <c r="K6" s="24" t="s">
        <v>10</v>
      </c>
      <c r="L6" s="25"/>
      <c r="M6" s="25"/>
      <c r="N6" s="26"/>
      <c r="O6" s="27"/>
    </row>
    <row r="7" spans="1:16" s="18" customFormat="1" ht="21" customHeight="1">
      <c r="A7" s="19"/>
      <c r="B7" s="19"/>
      <c r="C7" s="19"/>
      <c r="D7" s="20"/>
      <c r="E7" s="28"/>
      <c r="F7" s="28" t="s">
        <v>11</v>
      </c>
      <c r="G7" s="28"/>
      <c r="H7" s="28"/>
      <c r="I7" s="28"/>
      <c r="J7" s="29"/>
      <c r="K7" s="30"/>
      <c r="L7" s="30" t="s">
        <v>7</v>
      </c>
      <c r="M7" s="30" t="s">
        <v>7</v>
      </c>
      <c r="N7" s="26"/>
      <c r="O7" s="27"/>
    </row>
    <row r="8" spans="1:16" s="18" customFormat="1" ht="21" customHeight="1">
      <c r="A8" s="19"/>
      <c r="B8" s="19"/>
      <c r="C8" s="19"/>
      <c r="D8" s="20"/>
      <c r="E8" s="28" t="s">
        <v>12</v>
      </c>
      <c r="F8" s="28" t="s">
        <v>13</v>
      </c>
      <c r="G8" s="28" t="s">
        <v>14</v>
      </c>
      <c r="H8" s="28" t="s">
        <v>15</v>
      </c>
      <c r="I8" s="28" t="s">
        <v>16</v>
      </c>
      <c r="J8" s="30" t="s">
        <v>17</v>
      </c>
      <c r="K8" s="30" t="s">
        <v>18</v>
      </c>
      <c r="L8" s="30" t="s">
        <v>19</v>
      </c>
      <c r="M8" s="30" t="s">
        <v>20</v>
      </c>
      <c r="N8" s="26"/>
      <c r="O8" s="27"/>
    </row>
    <row r="9" spans="1:16" s="18" customFormat="1" ht="21" customHeight="1">
      <c r="A9" s="19"/>
      <c r="B9" s="19"/>
      <c r="C9" s="19"/>
      <c r="D9" s="20"/>
      <c r="E9" s="28" t="s">
        <v>21</v>
      </c>
      <c r="F9" s="28" t="s">
        <v>22</v>
      </c>
      <c r="G9" s="28" t="s">
        <v>23</v>
      </c>
      <c r="H9" s="28" t="s">
        <v>24</v>
      </c>
      <c r="I9" s="28" t="s">
        <v>25</v>
      </c>
      <c r="J9" s="28" t="s">
        <v>26</v>
      </c>
      <c r="K9" s="30" t="s">
        <v>27</v>
      </c>
      <c r="L9" s="30" t="s">
        <v>28</v>
      </c>
      <c r="M9" s="30" t="s">
        <v>29</v>
      </c>
      <c r="N9" s="26"/>
      <c r="O9" s="27"/>
    </row>
    <row r="10" spans="1:16" s="18" customFormat="1" ht="21" customHeight="1">
      <c r="A10" s="22"/>
      <c r="B10" s="22"/>
      <c r="C10" s="22"/>
      <c r="D10" s="23"/>
      <c r="E10" s="31" t="s">
        <v>30</v>
      </c>
      <c r="F10" s="32"/>
      <c r="G10" s="31"/>
      <c r="H10" s="31" t="s">
        <v>31</v>
      </c>
      <c r="I10" s="31"/>
      <c r="J10" s="31"/>
      <c r="K10" s="33" t="s">
        <v>10</v>
      </c>
      <c r="L10" s="33" t="s">
        <v>32</v>
      </c>
      <c r="M10" s="33" t="s">
        <v>33</v>
      </c>
      <c r="N10" s="34"/>
      <c r="O10" s="35"/>
      <c r="P10" s="36"/>
    </row>
    <row r="11" spans="1:16" s="18" customFormat="1" ht="3" customHeight="1">
      <c r="A11" s="37"/>
      <c r="B11" s="37"/>
      <c r="C11" s="37"/>
      <c r="D11" s="38"/>
      <c r="E11" s="39"/>
      <c r="F11" s="39"/>
      <c r="G11" s="39"/>
      <c r="H11" s="39"/>
      <c r="I11" s="39"/>
      <c r="J11" s="39"/>
      <c r="K11" s="39"/>
      <c r="L11" s="39"/>
      <c r="M11" s="39"/>
      <c r="N11" s="40"/>
      <c r="O11" s="37"/>
    </row>
    <row r="12" spans="1:16" s="18" customFormat="1" ht="21" customHeight="1">
      <c r="A12" s="37"/>
      <c r="B12" s="37"/>
      <c r="C12" s="37" t="s">
        <v>34</v>
      </c>
      <c r="D12" s="38"/>
      <c r="E12" s="41">
        <f>E13+E24+E27+E34+E36+E40+E43+E45</f>
        <v>590575251.95999992</v>
      </c>
      <c r="F12" s="41">
        <f>F13+F24+F27+F34+F36+F40+F43+F45</f>
        <v>16697859.479999999</v>
      </c>
      <c r="G12" s="41">
        <f>G13+G24+G27+G34+G36+G40+G43+G45</f>
        <v>12560135</v>
      </c>
      <c r="H12" s="41">
        <f>H13+H24+H27+H34+H36+H40+H43+H45</f>
        <v>8375363</v>
      </c>
      <c r="I12" s="41">
        <f>I13+I24+I27+I34+I36+I40+I43+I45</f>
        <v>2754093.53</v>
      </c>
      <c r="J12" s="41">
        <f>J13+J24+J27+J34+J36+J40+J43+J45</f>
        <v>454539008</v>
      </c>
      <c r="K12" s="41">
        <f>K13+K24+K27+K34+K36+K40+K43+K45</f>
        <v>820653818.01000011</v>
      </c>
      <c r="L12" s="41">
        <f>L13+L24+L27+L34+L36+L40+L43+L45</f>
        <v>149315508.78999999</v>
      </c>
      <c r="M12" s="41">
        <f>M13+M24+M27+M34+M36+M40+M43+M45</f>
        <v>76567534</v>
      </c>
      <c r="N12" s="40"/>
      <c r="O12" s="37" t="s">
        <v>35</v>
      </c>
    </row>
    <row r="13" spans="1:16" s="18" customFormat="1" ht="20.100000000000001" customHeight="1">
      <c r="A13" s="42" t="s">
        <v>36</v>
      </c>
      <c r="B13" s="40"/>
      <c r="C13" s="37"/>
      <c r="D13" s="38"/>
      <c r="E13" s="41">
        <v>279732491</v>
      </c>
      <c r="F13" s="41">
        <v>9210399</v>
      </c>
      <c r="G13" s="41">
        <v>6276972</v>
      </c>
      <c r="H13" s="41">
        <v>5258345</v>
      </c>
      <c r="I13" s="41">
        <v>1157444</v>
      </c>
      <c r="J13" s="41">
        <v>240561328</v>
      </c>
      <c r="K13" s="41">
        <v>424303744</v>
      </c>
      <c r="L13" s="41">
        <v>66911094</v>
      </c>
      <c r="M13" s="41">
        <v>35148398</v>
      </c>
      <c r="N13" s="43" t="s">
        <v>37</v>
      </c>
      <c r="O13" s="37"/>
    </row>
    <row r="14" spans="1:16" s="18" customFormat="1" ht="20.100000000000001" customHeight="1">
      <c r="A14" s="37"/>
      <c r="B14" s="40" t="s">
        <v>38</v>
      </c>
      <c r="C14" s="37"/>
      <c r="D14" s="38"/>
      <c r="E14" s="44">
        <v>114020370.51000001</v>
      </c>
      <c r="F14" s="44">
        <v>3546358.24</v>
      </c>
      <c r="G14" s="44">
        <v>2553060.11</v>
      </c>
      <c r="H14" s="44">
        <v>1468138.82</v>
      </c>
      <c r="I14" s="44">
        <v>340435.18</v>
      </c>
      <c r="J14" s="44">
        <v>147663849</v>
      </c>
      <c r="K14" s="44">
        <v>223335116.33000001</v>
      </c>
      <c r="L14" s="44">
        <v>18255500</v>
      </c>
      <c r="M14" s="44">
        <v>9217513.6999999993</v>
      </c>
      <c r="N14" s="40"/>
      <c r="O14" s="45" t="s">
        <v>39</v>
      </c>
    </row>
    <row r="15" spans="1:16" s="18" customFormat="1" ht="20.100000000000001" customHeight="1">
      <c r="A15" s="37"/>
      <c r="B15" s="40" t="s">
        <v>40</v>
      </c>
      <c r="C15" s="37"/>
      <c r="D15" s="38"/>
      <c r="E15" s="44">
        <v>1882690.75</v>
      </c>
      <c r="F15" s="44">
        <v>444006.9</v>
      </c>
      <c r="G15" s="44">
        <v>512983.5</v>
      </c>
      <c r="H15" s="46">
        <v>1975366.89</v>
      </c>
      <c r="I15" s="44">
        <v>74650</v>
      </c>
      <c r="J15" s="44">
        <v>11316949</v>
      </c>
      <c r="K15" s="44">
        <v>34159821.5</v>
      </c>
      <c r="L15" s="44">
        <v>5849771</v>
      </c>
      <c r="M15" s="44">
        <v>3619446</v>
      </c>
      <c r="N15" s="40"/>
      <c r="O15" s="45" t="s">
        <v>41</v>
      </c>
    </row>
    <row r="16" spans="1:16" s="18" customFormat="1" ht="20.100000000000001" customHeight="1">
      <c r="A16" s="37"/>
      <c r="B16" s="40" t="s">
        <v>42</v>
      </c>
      <c r="C16" s="37"/>
      <c r="D16" s="38"/>
      <c r="E16" s="44">
        <v>27590216.559999999</v>
      </c>
      <c r="F16" s="44">
        <v>1068227.1000000001</v>
      </c>
      <c r="G16" s="44">
        <v>280762.48</v>
      </c>
      <c r="H16" s="47">
        <v>0</v>
      </c>
      <c r="I16" s="44">
        <v>211280</v>
      </c>
      <c r="J16" s="44">
        <v>12525787</v>
      </c>
      <c r="K16" s="44">
        <v>31365457.149999999</v>
      </c>
      <c r="L16" s="44">
        <v>7819878.6500000004</v>
      </c>
      <c r="M16" s="44">
        <v>1802581</v>
      </c>
      <c r="N16" s="40"/>
      <c r="O16" s="45" t="s">
        <v>43</v>
      </c>
    </row>
    <row r="17" spans="1:15" s="18" customFormat="1" ht="20.100000000000001" customHeight="1">
      <c r="A17" s="37"/>
      <c r="B17" s="40" t="s">
        <v>44</v>
      </c>
      <c r="C17" s="37"/>
      <c r="D17" s="38"/>
      <c r="E17" s="48">
        <v>19463815.289999999</v>
      </c>
      <c r="F17" s="48">
        <v>698567.05</v>
      </c>
      <c r="G17" s="48">
        <v>546718.31000000006</v>
      </c>
      <c r="H17" s="47">
        <v>0</v>
      </c>
      <c r="I17" s="49">
        <v>46156</v>
      </c>
      <c r="J17" s="49">
        <v>10229445</v>
      </c>
      <c r="K17" s="50">
        <v>18704422.829999998</v>
      </c>
      <c r="L17" s="50">
        <v>8005540</v>
      </c>
      <c r="M17" s="50">
        <v>1154754</v>
      </c>
      <c r="N17" s="40"/>
      <c r="O17" s="45" t="s">
        <v>45</v>
      </c>
    </row>
    <row r="18" spans="1:15" s="18" customFormat="1" ht="20.100000000000001" customHeight="1">
      <c r="A18" s="37"/>
      <c r="B18" s="40" t="s">
        <v>46</v>
      </c>
      <c r="C18" s="37"/>
      <c r="D18" s="38"/>
      <c r="E18" s="44">
        <v>22548439.850000001</v>
      </c>
      <c r="F18" s="44">
        <v>1401996.82</v>
      </c>
      <c r="G18" s="44">
        <v>625726.68000000005</v>
      </c>
      <c r="H18" s="44">
        <v>901670</v>
      </c>
      <c r="I18" s="44">
        <v>28940</v>
      </c>
      <c r="J18" s="44">
        <v>7979797</v>
      </c>
      <c r="K18" s="44">
        <v>22213584.57</v>
      </c>
      <c r="L18" s="44">
        <v>1273670</v>
      </c>
      <c r="M18" s="44">
        <v>1572801</v>
      </c>
      <c r="N18" s="40"/>
      <c r="O18" s="45" t="s">
        <v>47</v>
      </c>
    </row>
    <row r="19" spans="1:15" s="18" customFormat="1" ht="20.100000000000001" customHeight="1">
      <c r="A19" s="37"/>
      <c r="B19" s="40" t="s">
        <v>48</v>
      </c>
      <c r="C19" s="37"/>
      <c r="D19" s="38"/>
      <c r="E19" s="44">
        <v>32001462.010000002</v>
      </c>
      <c r="F19" s="44">
        <v>692638.08</v>
      </c>
      <c r="G19" s="44">
        <v>682326.27</v>
      </c>
      <c r="H19" s="47">
        <v>0</v>
      </c>
      <c r="I19" s="44">
        <v>238630</v>
      </c>
      <c r="J19" s="44">
        <v>13668234</v>
      </c>
      <c r="K19" s="44">
        <v>32427018.98</v>
      </c>
      <c r="L19" s="44">
        <v>7331200</v>
      </c>
      <c r="M19" s="44">
        <v>3016327</v>
      </c>
      <c r="N19" s="40"/>
      <c r="O19" s="45" t="s">
        <v>49</v>
      </c>
    </row>
    <row r="20" spans="1:15" s="18" customFormat="1" ht="20.100000000000001" customHeight="1">
      <c r="A20" s="37"/>
      <c r="B20" s="40" t="s">
        <v>50</v>
      </c>
      <c r="C20" s="37"/>
      <c r="D20" s="38"/>
      <c r="E20" s="44">
        <v>13369761.5</v>
      </c>
      <c r="F20" s="44">
        <v>267427.48</v>
      </c>
      <c r="G20" s="44">
        <v>239368.27</v>
      </c>
      <c r="H20" s="44">
        <v>913169</v>
      </c>
      <c r="I20" s="44">
        <v>17200</v>
      </c>
      <c r="J20" s="44">
        <v>2831630</v>
      </c>
      <c r="K20" s="44">
        <v>13490712.82</v>
      </c>
      <c r="L20" s="44">
        <v>1974545</v>
      </c>
      <c r="M20" s="44">
        <v>562092</v>
      </c>
      <c r="N20" s="40"/>
      <c r="O20" s="45" t="s">
        <v>51</v>
      </c>
    </row>
    <row r="21" spans="1:15" s="18" customFormat="1" ht="20.100000000000001" customHeight="1">
      <c r="A21" s="37"/>
      <c r="B21" s="40" t="s">
        <v>52</v>
      </c>
      <c r="C21" s="37"/>
      <c r="D21" s="38"/>
      <c r="E21" s="44">
        <v>14394106.09</v>
      </c>
      <c r="F21" s="44">
        <v>251910.35</v>
      </c>
      <c r="G21" s="44">
        <v>288750.55</v>
      </c>
      <c r="H21" s="47">
        <v>0</v>
      </c>
      <c r="I21" s="44">
        <v>11390</v>
      </c>
      <c r="J21" s="44">
        <v>4746950</v>
      </c>
      <c r="K21" s="44">
        <v>15115895.630000001</v>
      </c>
      <c r="L21" s="44">
        <v>2517480</v>
      </c>
      <c r="M21" s="44">
        <v>936240</v>
      </c>
      <c r="N21" s="40"/>
      <c r="O21" s="45" t="s">
        <v>53</v>
      </c>
    </row>
    <row r="22" spans="1:15" s="18" customFormat="1" ht="20.100000000000001" customHeight="1">
      <c r="A22" s="37"/>
      <c r="B22" s="40" t="s">
        <v>54</v>
      </c>
      <c r="C22" s="37"/>
      <c r="D22" s="38"/>
      <c r="E22" s="44">
        <v>16938419.59</v>
      </c>
      <c r="F22" s="44">
        <v>261719.1</v>
      </c>
      <c r="G22" s="44">
        <v>220925.85</v>
      </c>
      <c r="H22" s="47">
        <v>0</v>
      </c>
      <c r="I22" s="44">
        <v>71700</v>
      </c>
      <c r="J22" s="44">
        <v>25589490</v>
      </c>
      <c r="K22" s="44">
        <v>18202177</v>
      </c>
      <c r="L22" s="44">
        <v>10808600</v>
      </c>
      <c r="M22" s="44">
        <v>12595750</v>
      </c>
      <c r="N22" s="40"/>
      <c r="O22" s="45" t="s">
        <v>55</v>
      </c>
    </row>
    <row r="23" spans="1:15" s="18" customFormat="1" ht="20.100000000000001" customHeight="1">
      <c r="A23" s="37"/>
      <c r="B23" s="40" t="s">
        <v>56</v>
      </c>
      <c r="C23" s="37"/>
      <c r="D23" s="38"/>
      <c r="E23" s="44">
        <v>17523206.850000001</v>
      </c>
      <c r="F23" s="44">
        <v>577548.80000000005</v>
      </c>
      <c r="G23" s="44">
        <v>326350</v>
      </c>
      <c r="H23" s="47">
        <v>0</v>
      </c>
      <c r="I23" s="44">
        <v>117063</v>
      </c>
      <c r="J23" s="44">
        <v>4009197</v>
      </c>
      <c r="K23" s="44">
        <v>15289536</v>
      </c>
      <c r="L23" s="44">
        <v>3074908.96</v>
      </c>
      <c r="M23" s="44">
        <v>670893</v>
      </c>
      <c r="N23" s="40"/>
      <c r="O23" s="45" t="s">
        <v>57</v>
      </c>
    </row>
    <row r="24" spans="1:15" s="18" customFormat="1" ht="20.100000000000001" customHeight="1">
      <c r="A24" s="42" t="s">
        <v>58</v>
      </c>
      <c r="B24" s="40"/>
      <c r="C24" s="37"/>
      <c r="D24" s="38"/>
      <c r="E24" s="41">
        <v>63085532</v>
      </c>
      <c r="F24" s="41">
        <v>1570064</v>
      </c>
      <c r="G24" s="41">
        <v>1319239</v>
      </c>
      <c r="H24" s="41">
        <f>H25+H26</f>
        <v>144585</v>
      </c>
      <c r="I24" s="41">
        <f>I25+I26</f>
        <v>145219</v>
      </c>
      <c r="J24" s="41">
        <v>30803680</v>
      </c>
      <c r="K24" s="41">
        <v>63979015</v>
      </c>
      <c r="L24" s="41">
        <f>L25+L26</f>
        <v>18499171.100000001</v>
      </c>
      <c r="M24" s="41">
        <v>6575136</v>
      </c>
      <c r="N24" s="43" t="s">
        <v>59</v>
      </c>
      <c r="O24" s="42"/>
    </row>
    <row r="25" spans="1:15" s="18" customFormat="1" ht="20.100000000000001" customHeight="1">
      <c r="A25" s="37"/>
      <c r="B25" s="40" t="s">
        <v>60</v>
      </c>
      <c r="C25" s="37"/>
      <c r="D25" s="38"/>
      <c r="E25" s="44">
        <v>46048619.799999997</v>
      </c>
      <c r="F25" s="44">
        <v>938455.7</v>
      </c>
      <c r="G25" s="44">
        <v>962155.47</v>
      </c>
      <c r="H25" s="47">
        <v>0</v>
      </c>
      <c r="I25" s="44">
        <v>126617</v>
      </c>
      <c r="J25" s="44">
        <v>22082932</v>
      </c>
      <c r="K25" s="44">
        <v>46153884.609999999</v>
      </c>
      <c r="L25" s="44">
        <v>14879371.1</v>
      </c>
      <c r="M25" s="44">
        <v>4989926.8499999996</v>
      </c>
      <c r="N25" s="40"/>
      <c r="O25" s="45" t="s">
        <v>61</v>
      </c>
    </row>
    <row r="26" spans="1:15" s="18" customFormat="1" ht="20.100000000000001" customHeight="1">
      <c r="A26" s="37"/>
      <c r="B26" s="40" t="s">
        <v>62</v>
      </c>
      <c r="C26" s="37"/>
      <c r="D26" s="38"/>
      <c r="E26" s="51">
        <v>17036911.609999999</v>
      </c>
      <c r="F26" s="44">
        <v>631607.65</v>
      </c>
      <c r="G26" s="44">
        <v>357084.04</v>
      </c>
      <c r="H26" s="47">
        <v>144585</v>
      </c>
      <c r="I26" s="44">
        <v>18602</v>
      </c>
      <c r="J26" s="44">
        <v>8720748</v>
      </c>
      <c r="K26" s="44">
        <v>17825129.82</v>
      </c>
      <c r="L26" s="44">
        <v>3619800</v>
      </c>
      <c r="M26" s="44">
        <v>1585208.57</v>
      </c>
      <c r="N26" s="40"/>
      <c r="O26" s="45" t="s">
        <v>63</v>
      </c>
    </row>
    <row r="27" spans="1:15" s="18" customFormat="1" ht="20.100000000000001" customHeight="1">
      <c r="A27" s="42" t="s">
        <v>64</v>
      </c>
      <c r="B27" s="40"/>
      <c r="C27" s="37"/>
      <c r="D27" s="38"/>
      <c r="E27" s="41">
        <f>E28+E29+E30+E31+E32+E33</f>
        <v>102181106.14</v>
      </c>
      <c r="F27" s="41">
        <v>2590520</v>
      </c>
      <c r="G27" s="41">
        <v>1785045</v>
      </c>
      <c r="H27" s="41">
        <f>H28+H29+H30+H31+H32+H33</f>
        <v>2972433</v>
      </c>
      <c r="I27" s="41">
        <f>I28+I29+I30+I31+I32+I33</f>
        <v>353482.9</v>
      </c>
      <c r="J27" s="41">
        <v>52254506</v>
      </c>
      <c r="K27" s="41">
        <v>106445934</v>
      </c>
      <c r="L27" s="41">
        <f>L28+L29+L30+L31+L32+L33</f>
        <v>30994318.039999999</v>
      </c>
      <c r="M27" s="41">
        <v>14725615</v>
      </c>
      <c r="N27" s="43" t="s">
        <v>65</v>
      </c>
      <c r="O27" s="37"/>
    </row>
    <row r="28" spans="1:15" s="18" customFormat="1" ht="20.100000000000001" customHeight="1">
      <c r="A28" s="37"/>
      <c r="B28" s="40" t="s">
        <v>66</v>
      </c>
      <c r="C28" s="37"/>
      <c r="D28" s="38"/>
      <c r="E28" s="44">
        <v>19123054.25</v>
      </c>
      <c r="F28" s="44">
        <v>250849.3</v>
      </c>
      <c r="G28" s="44">
        <v>358564.03</v>
      </c>
      <c r="H28" s="46">
        <v>777063</v>
      </c>
      <c r="I28" s="44">
        <v>100250</v>
      </c>
      <c r="J28" s="44">
        <v>12445936</v>
      </c>
      <c r="K28" s="44">
        <v>18918812.43</v>
      </c>
      <c r="L28" s="44">
        <v>5616222.8399999999</v>
      </c>
      <c r="M28" s="44">
        <v>6600178.5099999998</v>
      </c>
      <c r="N28" s="40"/>
      <c r="O28" s="45" t="s">
        <v>67</v>
      </c>
    </row>
    <row r="29" spans="1:15" s="18" customFormat="1" ht="20.100000000000001" customHeight="1">
      <c r="A29" s="37"/>
      <c r="B29" s="40" t="s">
        <v>68</v>
      </c>
      <c r="C29" s="37"/>
      <c r="D29" s="38"/>
      <c r="E29" s="44">
        <v>24219809.760000002</v>
      </c>
      <c r="F29" s="44">
        <v>481148.59</v>
      </c>
      <c r="G29" s="44">
        <v>350431.58</v>
      </c>
      <c r="H29" s="46">
        <v>1620570</v>
      </c>
      <c r="I29" s="44">
        <v>87152</v>
      </c>
      <c r="J29" s="44">
        <v>13984264</v>
      </c>
      <c r="K29" s="44">
        <v>26630705.800000001</v>
      </c>
      <c r="L29" s="44">
        <v>8389627.75</v>
      </c>
      <c r="M29" s="44">
        <v>1767167.41</v>
      </c>
      <c r="N29" s="40"/>
      <c r="O29" s="45" t="s">
        <v>69</v>
      </c>
    </row>
    <row r="30" spans="1:15" s="18" customFormat="1" ht="20.100000000000001" customHeight="1">
      <c r="A30" s="37"/>
      <c r="B30" s="40" t="s">
        <v>70</v>
      </c>
      <c r="C30" s="37"/>
      <c r="D30" s="38"/>
      <c r="E30" s="44">
        <v>13167648.35</v>
      </c>
      <c r="F30" s="44">
        <v>140517</v>
      </c>
      <c r="G30" s="44">
        <v>236635</v>
      </c>
      <c r="H30" s="46">
        <v>574800</v>
      </c>
      <c r="I30" s="44">
        <v>42740</v>
      </c>
      <c r="J30" s="44">
        <v>706098.92</v>
      </c>
      <c r="K30" s="44">
        <v>9565607.4499999993</v>
      </c>
      <c r="L30" s="44">
        <v>4313952</v>
      </c>
      <c r="M30" s="44">
        <v>1579851</v>
      </c>
      <c r="N30" s="40"/>
      <c r="O30" s="45" t="s">
        <v>71</v>
      </c>
    </row>
    <row r="31" spans="1:15" s="18" customFormat="1" ht="20.100000000000001" customHeight="1">
      <c r="A31" s="37"/>
      <c r="B31" s="40" t="s">
        <v>72</v>
      </c>
      <c r="C31" s="37"/>
      <c r="D31" s="38"/>
      <c r="E31" s="44">
        <v>15711042.970000001</v>
      </c>
      <c r="F31" s="44">
        <v>1089499.0900000001</v>
      </c>
      <c r="G31" s="44">
        <v>320057.52</v>
      </c>
      <c r="H31" s="47">
        <v>0</v>
      </c>
      <c r="I31" s="44">
        <v>101509.9</v>
      </c>
      <c r="J31" s="44">
        <v>11219741</v>
      </c>
      <c r="K31" s="44">
        <v>18068349.190000001</v>
      </c>
      <c r="L31" s="44">
        <v>5532702.4199999999</v>
      </c>
      <c r="M31" s="44">
        <v>2520537</v>
      </c>
      <c r="N31" s="40"/>
      <c r="O31" s="45" t="s">
        <v>73</v>
      </c>
    </row>
    <row r="32" spans="1:15" s="18" customFormat="1" ht="20.100000000000001" customHeight="1">
      <c r="A32" s="37"/>
      <c r="B32" s="40" t="s">
        <v>74</v>
      </c>
      <c r="C32" s="37"/>
      <c r="D32" s="38"/>
      <c r="E32" s="44">
        <v>16528629.82</v>
      </c>
      <c r="F32" s="44">
        <v>395242.67</v>
      </c>
      <c r="G32" s="44">
        <v>287932.96999999997</v>
      </c>
      <c r="H32" s="47">
        <v>0</v>
      </c>
      <c r="I32" s="44">
        <v>7300</v>
      </c>
      <c r="J32" s="44">
        <v>9893347</v>
      </c>
      <c r="K32" s="44">
        <v>19837866.030000001</v>
      </c>
      <c r="L32" s="44">
        <v>4047783.03</v>
      </c>
      <c r="M32" s="44">
        <v>1495475.1</v>
      </c>
      <c r="N32" s="40"/>
      <c r="O32" s="45" t="s">
        <v>75</v>
      </c>
    </row>
    <row r="33" spans="1:16">
      <c r="A33" s="53"/>
      <c r="B33" s="40" t="s">
        <v>76</v>
      </c>
      <c r="C33" s="37"/>
      <c r="D33" s="38"/>
      <c r="E33" s="44">
        <v>13430920.99</v>
      </c>
      <c r="F33" s="44">
        <v>233262.6</v>
      </c>
      <c r="G33" s="44">
        <v>231422.52</v>
      </c>
      <c r="H33" s="47">
        <v>0</v>
      </c>
      <c r="I33" s="44">
        <v>14531</v>
      </c>
      <c r="J33" s="44">
        <v>4005118</v>
      </c>
      <c r="K33" s="44">
        <v>13424594.390000001</v>
      </c>
      <c r="L33" s="44">
        <v>3094030</v>
      </c>
      <c r="M33" s="44">
        <v>762406.14</v>
      </c>
      <c r="N33" s="54"/>
      <c r="O33" s="55" t="s">
        <v>77</v>
      </c>
    </row>
    <row r="34" spans="1:16" s="18" customFormat="1" ht="20.100000000000001" customHeight="1">
      <c r="A34" s="42" t="s">
        <v>78</v>
      </c>
      <c r="B34" s="40"/>
      <c r="C34" s="37"/>
      <c r="D34" s="38"/>
      <c r="E34" s="41">
        <f>E35</f>
        <v>21316459.949999999</v>
      </c>
      <c r="F34" s="41">
        <f>F35</f>
        <v>287226.45</v>
      </c>
      <c r="G34" s="41">
        <v>625627</v>
      </c>
      <c r="H34" s="47">
        <v>0</v>
      </c>
      <c r="I34" s="41">
        <f>I35</f>
        <v>47678</v>
      </c>
      <c r="J34" s="41">
        <v>8170665</v>
      </c>
      <c r="K34" s="41">
        <f>K35</f>
        <v>23483804.23</v>
      </c>
      <c r="L34" s="41">
        <f>L35</f>
        <v>3587246</v>
      </c>
      <c r="M34" s="41">
        <v>2712119</v>
      </c>
      <c r="N34" s="43" t="s">
        <v>79</v>
      </c>
      <c r="O34" s="42"/>
    </row>
    <row r="35" spans="1:16" s="18" customFormat="1" ht="20.100000000000001" customHeight="1">
      <c r="A35" s="37"/>
      <c r="B35" s="40" t="s">
        <v>80</v>
      </c>
      <c r="C35" s="37"/>
      <c r="D35" s="38"/>
      <c r="E35" s="44">
        <v>21316459.949999999</v>
      </c>
      <c r="F35" s="44">
        <v>287226.45</v>
      </c>
      <c r="G35" s="44">
        <v>625627.16</v>
      </c>
      <c r="H35" s="47">
        <v>0</v>
      </c>
      <c r="I35" s="44">
        <v>47678</v>
      </c>
      <c r="J35" s="44">
        <v>8170665</v>
      </c>
      <c r="K35" s="44">
        <v>23483804.23</v>
      </c>
      <c r="L35" s="44">
        <v>3587246</v>
      </c>
      <c r="M35" s="44">
        <v>2712118.62</v>
      </c>
      <c r="N35" s="40"/>
      <c r="O35" s="45" t="s">
        <v>81</v>
      </c>
    </row>
    <row r="36" spans="1:16" s="18" customFormat="1" ht="20.100000000000001" customHeight="1">
      <c r="A36" s="42" t="s">
        <v>82</v>
      </c>
      <c r="B36" s="40"/>
      <c r="C36" s="37"/>
      <c r="D36" s="38"/>
      <c r="E36" s="41">
        <f>E37+E38+E39</f>
        <v>75411581.969999999</v>
      </c>
      <c r="F36" s="41">
        <f>F37+F38+F39</f>
        <v>1047672.2</v>
      </c>
      <c r="G36" s="41">
        <v>1259662</v>
      </c>
      <c r="H36" s="47">
        <v>0</v>
      </c>
      <c r="I36" s="41">
        <f>I37+I38+I39</f>
        <v>281030</v>
      </c>
      <c r="J36" s="41">
        <v>61899413</v>
      </c>
      <c r="K36" s="41">
        <f>K37+K38+K39</f>
        <v>114907661.69999999</v>
      </c>
      <c r="L36" s="41">
        <f>L37+L38+L39</f>
        <v>7942007</v>
      </c>
      <c r="M36" s="41">
        <v>8102211</v>
      </c>
      <c r="N36" s="43" t="s">
        <v>83</v>
      </c>
      <c r="O36" s="42"/>
    </row>
    <row r="37" spans="1:16" s="18" customFormat="1" ht="20.100000000000001" customHeight="1">
      <c r="A37" s="37"/>
      <c r="B37" s="40" t="s">
        <v>84</v>
      </c>
      <c r="C37" s="37"/>
      <c r="D37" s="38"/>
      <c r="E37" s="44">
        <v>41838255.93</v>
      </c>
      <c r="F37" s="44">
        <v>604900.19999999995</v>
      </c>
      <c r="G37" s="44">
        <v>544688.87</v>
      </c>
      <c r="H37" s="47">
        <v>0</v>
      </c>
      <c r="I37" s="44">
        <v>170120</v>
      </c>
      <c r="J37" s="44">
        <v>50627257.049999997</v>
      </c>
      <c r="K37" s="44">
        <v>79708064.329999998</v>
      </c>
      <c r="L37" s="44">
        <v>3131040</v>
      </c>
      <c r="M37" s="44">
        <v>6253578.54</v>
      </c>
      <c r="N37" s="40"/>
      <c r="O37" s="45" t="s">
        <v>85</v>
      </c>
    </row>
    <row r="38" spans="1:16" s="18" customFormat="1" ht="20.100000000000001" customHeight="1">
      <c r="A38" s="37"/>
      <c r="B38" s="40" t="s">
        <v>86</v>
      </c>
      <c r="C38" s="37"/>
      <c r="D38" s="38"/>
      <c r="E38" s="44">
        <v>19938932.82</v>
      </c>
      <c r="F38" s="44">
        <v>81565.399999999994</v>
      </c>
      <c r="G38" s="44">
        <v>556740.4</v>
      </c>
      <c r="H38" s="47">
        <v>0</v>
      </c>
      <c r="I38" s="44">
        <v>61100</v>
      </c>
      <c r="J38" s="44">
        <v>6684303</v>
      </c>
      <c r="K38" s="44">
        <v>19559801.550000001</v>
      </c>
      <c r="L38" s="44">
        <v>3234300</v>
      </c>
      <c r="M38" s="44">
        <v>1041770.6</v>
      </c>
      <c r="N38" s="40"/>
      <c r="O38" s="45" t="s">
        <v>87</v>
      </c>
    </row>
    <row r="39" spans="1:16" s="18" customFormat="1" ht="20.100000000000001" customHeight="1">
      <c r="A39" s="37"/>
      <c r="B39" s="40" t="s">
        <v>88</v>
      </c>
      <c r="C39" s="37"/>
      <c r="D39" s="38"/>
      <c r="E39" s="44">
        <v>13634393.220000001</v>
      </c>
      <c r="F39" s="44">
        <v>361206.6</v>
      </c>
      <c r="G39" s="44">
        <v>158232.89000000001</v>
      </c>
      <c r="H39" s="47">
        <v>0</v>
      </c>
      <c r="I39" s="44">
        <v>49810</v>
      </c>
      <c r="J39" s="44">
        <v>4587853</v>
      </c>
      <c r="K39" s="44">
        <v>15639795.82</v>
      </c>
      <c r="L39" s="44">
        <v>1576667</v>
      </c>
      <c r="M39" s="44">
        <v>806861.03</v>
      </c>
      <c r="N39" s="40"/>
      <c r="O39" s="45" t="s">
        <v>89</v>
      </c>
    </row>
    <row r="40" spans="1:16" s="18" customFormat="1" ht="20.100000000000001" customHeight="1">
      <c r="A40" s="42" t="s">
        <v>90</v>
      </c>
      <c r="B40" s="40"/>
      <c r="C40" s="37"/>
      <c r="D40" s="38"/>
      <c r="E40" s="41">
        <f>E41+E42</f>
        <v>47702992.899999999</v>
      </c>
      <c r="F40" s="41">
        <f>F41+F42</f>
        <v>1277732.83</v>
      </c>
      <c r="G40" s="41">
        <v>711558</v>
      </c>
      <c r="H40" s="47">
        <v>0</v>
      </c>
      <c r="I40" s="41">
        <f>I41+I42</f>
        <v>472322.63</v>
      </c>
      <c r="J40" s="41">
        <v>41063381</v>
      </c>
      <c r="K40" s="41">
        <f>K41+K42</f>
        <v>50533204.079999998</v>
      </c>
      <c r="L40" s="41">
        <f>L41+L42</f>
        <v>17483613.649999999</v>
      </c>
      <c r="M40" s="41">
        <v>3804551</v>
      </c>
      <c r="N40" s="43" t="s">
        <v>91</v>
      </c>
      <c r="O40" s="42"/>
    </row>
    <row r="41" spans="1:16" s="18" customFormat="1" ht="20.100000000000001" customHeight="1">
      <c r="A41" s="37"/>
      <c r="B41" s="40" t="s">
        <v>92</v>
      </c>
      <c r="C41" s="37"/>
      <c r="D41" s="38"/>
      <c r="E41" s="44">
        <v>28973539.66</v>
      </c>
      <c r="F41" s="44">
        <v>622731.31000000006</v>
      </c>
      <c r="G41" s="44">
        <v>358167.88</v>
      </c>
      <c r="H41" s="47">
        <v>0</v>
      </c>
      <c r="I41" s="44">
        <v>41740</v>
      </c>
      <c r="J41" s="44">
        <v>32138642</v>
      </c>
      <c r="K41" s="44">
        <v>32421397.850000001</v>
      </c>
      <c r="L41" s="44">
        <v>10796674.5</v>
      </c>
      <c r="M41" s="44">
        <v>2200371.86</v>
      </c>
      <c r="N41" s="40"/>
      <c r="O41" s="45" t="s">
        <v>93</v>
      </c>
    </row>
    <row r="42" spans="1:16" s="18" customFormat="1" ht="20.100000000000001" customHeight="1">
      <c r="A42" s="37"/>
      <c r="B42" s="40" t="s">
        <v>94</v>
      </c>
      <c r="C42" s="37"/>
      <c r="D42" s="38"/>
      <c r="E42" s="44">
        <v>18729453.239999998</v>
      </c>
      <c r="F42" s="44">
        <v>655001.52</v>
      </c>
      <c r="G42" s="44">
        <v>353389.52</v>
      </c>
      <c r="H42" s="47">
        <v>0</v>
      </c>
      <c r="I42" s="44">
        <v>430582.63</v>
      </c>
      <c r="J42" s="44">
        <v>8924739</v>
      </c>
      <c r="K42" s="44">
        <v>18111806.23</v>
      </c>
      <c r="L42" s="44">
        <v>6686939.1500000004</v>
      </c>
      <c r="M42" s="44">
        <v>1604178.83</v>
      </c>
      <c r="N42" s="40"/>
      <c r="O42" s="45" t="s">
        <v>95</v>
      </c>
    </row>
    <row r="43" spans="1:16" s="18" customFormat="1" ht="20.100000000000001" customHeight="1">
      <c r="A43" s="42" t="s">
        <v>96</v>
      </c>
      <c r="B43" s="40"/>
      <c r="C43" s="37"/>
      <c r="D43" s="38"/>
      <c r="E43" s="41">
        <f>E44</f>
        <v>488944</v>
      </c>
      <c r="F43" s="41">
        <f>F44</f>
        <v>340225</v>
      </c>
      <c r="G43" s="41">
        <v>394836</v>
      </c>
      <c r="H43" s="56">
        <v>0</v>
      </c>
      <c r="I43" s="41">
        <f>I44</f>
        <v>248362</v>
      </c>
      <c r="J43" s="41">
        <v>10135987</v>
      </c>
      <c r="K43" s="41">
        <f>K44</f>
        <v>16881406</v>
      </c>
      <c r="L43" s="41">
        <f>L44</f>
        <v>2685199</v>
      </c>
      <c r="M43" s="41">
        <f>M44</f>
        <v>2897773</v>
      </c>
      <c r="N43" s="43" t="s">
        <v>97</v>
      </c>
      <c r="O43" s="37"/>
    </row>
    <row r="44" spans="1:16" s="18" customFormat="1" ht="20.100000000000001" customHeight="1">
      <c r="A44" s="37"/>
      <c r="B44" s="40" t="s">
        <v>98</v>
      </c>
      <c r="C44" s="37"/>
      <c r="D44" s="38"/>
      <c r="E44" s="44">
        <v>488944</v>
      </c>
      <c r="F44" s="44">
        <v>340225</v>
      </c>
      <c r="G44" s="44">
        <v>394836</v>
      </c>
      <c r="H44" s="47">
        <v>0</v>
      </c>
      <c r="I44" s="44">
        <v>248362</v>
      </c>
      <c r="J44" s="44">
        <v>10135987</v>
      </c>
      <c r="K44" s="44">
        <v>16881406</v>
      </c>
      <c r="L44" s="44">
        <v>2685199</v>
      </c>
      <c r="M44" s="44">
        <v>2897773</v>
      </c>
      <c r="N44" s="40"/>
      <c r="O44" s="45" t="s">
        <v>99</v>
      </c>
    </row>
    <row r="45" spans="1:16" s="18" customFormat="1" ht="20.100000000000001" customHeight="1">
      <c r="A45" s="42" t="s">
        <v>100</v>
      </c>
      <c r="B45" s="40"/>
      <c r="C45" s="37"/>
      <c r="D45" s="38"/>
      <c r="E45" s="41">
        <v>656144</v>
      </c>
      <c r="F45" s="41">
        <v>374020</v>
      </c>
      <c r="G45" s="41">
        <v>187196</v>
      </c>
      <c r="H45" s="47">
        <v>0</v>
      </c>
      <c r="I45" s="41">
        <v>48555</v>
      </c>
      <c r="J45" s="41">
        <v>9650048</v>
      </c>
      <c r="K45" s="41">
        <v>20119049</v>
      </c>
      <c r="L45" s="41">
        <v>1212860</v>
      </c>
      <c r="M45" s="41">
        <v>2601731</v>
      </c>
      <c r="N45" s="43" t="s">
        <v>101</v>
      </c>
      <c r="O45" s="42"/>
    </row>
    <row r="46" spans="1:16" s="18" customFormat="1" ht="20.100000000000001" customHeight="1">
      <c r="A46" s="37"/>
      <c r="B46" s="40" t="s">
        <v>102</v>
      </c>
      <c r="C46" s="37"/>
      <c r="D46" s="37"/>
      <c r="E46" s="44">
        <v>656144</v>
      </c>
      <c r="F46" s="44">
        <v>374020</v>
      </c>
      <c r="G46" s="44">
        <v>187196</v>
      </c>
      <c r="H46" s="47">
        <v>0</v>
      </c>
      <c r="I46" s="44">
        <v>48555</v>
      </c>
      <c r="J46" s="44">
        <v>9650048</v>
      </c>
      <c r="K46" s="44">
        <v>20119049</v>
      </c>
      <c r="L46" s="44">
        <v>1212860</v>
      </c>
      <c r="M46" s="44">
        <v>2601731</v>
      </c>
      <c r="N46" s="40"/>
      <c r="O46" s="45" t="s">
        <v>103</v>
      </c>
    </row>
    <row r="47" spans="1:16" ht="9.75" customHeight="1">
      <c r="A47" s="8"/>
      <c r="B47" s="8"/>
      <c r="C47" s="8"/>
      <c r="D47" s="8"/>
      <c r="E47" s="57"/>
      <c r="F47" s="57"/>
      <c r="G47" s="57"/>
      <c r="H47" s="57"/>
      <c r="I47" s="57"/>
      <c r="J47" s="57"/>
      <c r="K47" s="57"/>
      <c r="L47" s="57"/>
      <c r="M47" s="57"/>
      <c r="N47" s="8"/>
      <c r="O47" s="8"/>
      <c r="P47" s="8"/>
    </row>
    <row r="48" spans="1:16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</row>
    <row r="49" spans="1:16" s="18" customFormat="1" ht="17.25">
      <c r="A49" s="40"/>
      <c r="B49" s="58" t="s">
        <v>104</v>
      </c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1:16" s="18" customFormat="1" ht="17.25">
      <c r="B50" s="52" t="s">
        <v>105</v>
      </c>
    </row>
  </sheetData>
  <mergeCells count="6">
    <mergeCell ref="A5:D10"/>
    <mergeCell ref="E5:J5"/>
    <mergeCell ref="K5:M5"/>
    <mergeCell ref="N5:O10"/>
    <mergeCell ref="E6:J6"/>
    <mergeCell ref="K6:M6"/>
  </mergeCells>
  <pageMargins left="0.55118110236220474" right="0.19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T-19.2(2560)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V.7_x64</dc:creator>
  <cp:lastModifiedBy>KKD Windows7 V.7_x64</cp:lastModifiedBy>
  <dcterms:created xsi:type="dcterms:W3CDTF">2018-03-21T07:30:33Z</dcterms:created>
  <dcterms:modified xsi:type="dcterms:W3CDTF">2018-03-21T07:33:06Z</dcterms:modified>
</cp:coreProperties>
</file>