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2" sheetId="15" r:id="rId1"/>
  </sheets>
  <definedNames>
    <definedName name="_xlnm.Print_Area" localSheetId="0">'T-20.2'!$A$1:$V$31</definedName>
  </definedNames>
  <calcPr calcId="124519"/>
</workbook>
</file>

<file path=xl/calcChain.xml><?xml version="1.0" encoding="utf-8"?>
<calcChain xmlns="http://schemas.openxmlformats.org/spreadsheetml/2006/main">
  <c r="E22" i="15"/>
  <c r="E21"/>
  <c r="E19"/>
  <c r="E18"/>
  <c r="E17"/>
  <c r="E16"/>
  <c r="E15"/>
  <c r="E14"/>
  <c r="E13"/>
  <c r="E12"/>
  <c r="P11"/>
  <c r="O11"/>
  <c r="N11"/>
  <c r="M11"/>
  <c r="L11"/>
  <c r="K11"/>
  <c r="J11"/>
  <c r="I11"/>
  <c r="H11"/>
  <c r="G11"/>
  <c r="F11"/>
  <c r="E11" l="1"/>
</calcChain>
</file>

<file path=xl/sharedStrings.xml><?xml version="1.0" encoding="utf-8"?>
<sst xmlns="http://schemas.openxmlformats.org/spreadsheetml/2006/main" count="76" uniqueCount="56">
  <si>
    <t>ตาราง</t>
  </si>
  <si>
    <t>รวม</t>
  </si>
  <si>
    <t>รวมยอด</t>
  </si>
  <si>
    <t>Total</t>
  </si>
  <si>
    <t>อ่างเก็บน้ำ</t>
  </si>
  <si>
    <t>Concrete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</si>
  <si>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</si>
  <si>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</si>
  <si>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</si>
  <si>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</si>
  <si>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</si>
  <si>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</si>
  <si>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</si>
  <si>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กลาง</t>
  </si>
  <si>
    <t>เล็ก</t>
  </si>
  <si>
    <t>อำเภอ</t>
  </si>
  <si>
    <t>District</t>
  </si>
  <si>
    <t>Table</t>
  </si>
  <si>
    <t>Weir</t>
  </si>
  <si>
    <t>Canal</t>
  </si>
  <si>
    <t>Lagoon</t>
  </si>
  <si>
    <t>Reservoir</t>
  </si>
  <si>
    <t>ประเภทแหล่งน้ำ  Type of Water Resources</t>
  </si>
  <si>
    <t>2558 (2015)</t>
  </si>
  <si>
    <t>2559 (2016)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</si>
  <si>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</si>
  <si>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</si>
  <si>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</si>
  <si>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</si>
  <si>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</si>
  <si>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</si>
  <si>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</si>
  <si>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</si>
  <si>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</si>
  <si>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</si>
  <si>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</si>
  <si>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</si>
  <si>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</si>
  <si>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</si>
  <si>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</si>
  <si>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</si>
  <si>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</si>
  <si>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</si>
  <si>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</si>
  <si>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</si>
  <si>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</si>
  <si>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</si>
  <si>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คู, คลอง</t>
  </si>
  <si>
    <t xml:space="preserve"> </t>
  </si>
  <si>
    <t>Regional Irrigation Office Phetchabun</t>
  </si>
  <si>
    <t xml:space="preserve">    ที่มา:</t>
  </si>
  <si>
    <t>Source:</t>
  </si>
  <si>
    <t>โครงการชลประทานเพชรบูรณ์</t>
  </si>
  <si>
    <t>แหล่งน้ำ จำแนกตามประเภทแหล่งน้ำ เป็นรายอำเภอ พ.ศ. 2558 - 2559 
: จังหวัดเพชรบูรณ์</t>
  </si>
  <si>
    <t>Water Resources by Type of Water Resources and District: 2015 - 2016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</si>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</sst>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\ ;\-#,##0\ \ \ ;\-\ \ \ "/>
    <numFmt numFmtId="188" formatCode="#,##0\ \ ;\-#,##0\ \ ;\-\ \ "/>
    <numFmt numFmtId="189" formatCode="#,##0\ \ \ \ ;\-#,##0\ \ \ \ ;\-\ \ \ \ "/>
    <numFmt numFmtId="190" formatCode="#,##0\ \ \ \ \ ;\-#,##0\ \ \ \ \ ;\-\ \ \ \ \ "/>
  </numFmts>
  <fonts count="2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13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7" fillId="0" borderId="0"/>
    <xf numFmtId="0" fontId="16" fillId="0" borderId="0"/>
    <xf numFmtId="43" fontId="17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/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9" fillId="0" borderId="3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/>
    </xf>
    <xf numFmtId="189" fontId="8" fillId="0" borderId="1" xfId="0" applyNumberFormat="1" applyFont="1" applyBorder="1"/>
    <xf numFmtId="187" fontId="8" fillId="0" borderId="9" xfId="0" applyNumberFormat="1" applyFont="1" applyBorder="1"/>
    <xf numFmtId="189" fontId="7" fillId="0" borderId="1" xfId="0" applyNumberFormat="1" applyFont="1" applyBorder="1"/>
    <xf numFmtId="187" fontId="7" fillId="0" borderId="9" xfId="0" applyNumberFormat="1" applyFont="1" applyBorder="1"/>
    <xf numFmtId="188" fontId="7" fillId="0" borderId="5" xfId="0" applyNumberFormat="1" applyFont="1" applyBorder="1" applyAlignment="1">
      <alignment horizontal="center"/>
    </xf>
    <xf numFmtId="189" fontId="7" fillId="0" borderId="5" xfId="0" applyNumberFormat="1" applyFont="1" applyBorder="1"/>
    <xf numFmtId="187" fontId="7" fillId="0" borderId="10" xfId="0" applyNumberFormat="1" applyFont="1" applyBorder="1"/>
    <xf numFmtId="190" fontId="7" fillId="0" borderId="9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43" fontId="7" fillId="0" borderId="0" xfId="0" applyNumberFormat="1" applyFont="1"/>
    <xf numFmtId="43" fontId="7" fillId="0" borderId="2" xfId="0" applyNumberFormat="1" applyFont="1" applyBorder="1"/>
    <xf numFmtId="0" fontId="9" fillId="0" borderId="0" xfId="0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89" fontId="8" fillId="0" borderId="9" xfId="0" applyNumberFormat="1" applyFont="1" applyBorder="1" applyAlignment="1">
      <alignment horizontal="right"/>
    </xf>
    <xf numFmtId="189" fontId="7" fillId="0" borderId="9" xfId="0" applyNumberFormat="1" applyFont="1" applyBorder="1" applyAlignment="1">
      <alignment horizontal="right"/>
    </xf>
    <xf numFmtId="189" fontId="7" fillId="0" borderId="10" xfId="0" applyNumberFormat="1" applyFont="1" applyBorder="1" applyAlignment="1">
      <alignment horizontal="right"/>
    </xf>
    <xf numFmtId="190" fontId="8" fillId="0" borderId="9" xfId="0" applyNumberFormat="1" applyFont="1" applyBorder="1" applyAlignment="1">
      <alignment horizontal="right"/>
    </xf>
    <xf numFmtId="190" fontId="7" fillId="0" borderId="10" xfId="0" applyNumberFormat="1" applyFont="1" applyBorder="1" applyAlignment="1">
      <alignment horizontal="right"/>
    </xf>
    <xf numFmtId="189" fontId="8" fillId="0" borderId="0" xfId="0" applyNumberFormat="1" applyFont="1"/>
    <xf numFmtId="189" fontId="7" fillId="0" borderId="0" xfId="0" applyNumberFormat="1" applyFont="1"/>
    <xf numFmtId="189" fontId="7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/>
  </cellXfs>
  <cellStyles count="26">
    <cellStyle name="Comma 10" xfId="9"/>
    <cellStyle name="Comma 2" xfId="1"/>
    <cellStyle name="Comma 2 2" xfId="10"/>
    <cellStyle name="Comma 2 2 2" xfId="11"/>
    <cellStyle name="Comma 2 7" xfId="12"/>
    <cellStyle name="Comma 6" xfId="13"/>
    <cellStyle name="Comma 6 2" xfId="14"/>
    <cellStyle name="Normal 12" xfId="15"/>
    <cellStyle name="Normal 2" xfId="2"/>
    <cellStyle name="Normal 2 17" xfId="17"/>
    <cellStyle name="Normal 2 2" xfId="4"/>
    <cellStyle name="Normal 2 2 2" xfId="18"/>
    <cellStyle name="Normal 2 2_แบบสำรวจการกรอกข้อมูลขยะ 2557 สสภ. 7 Gig edit 20150112" xfId="19"/>
    <cellStyle name="Normal 2 3" xfId="16"/>
    <cellStyle name="Normal 2_ข้อมูลขยะเกิดปี 57 สสภ.1 ถึง 6 รายจังหวัด" xfId="20"/>
    <cellStyle name="Normal 4" xfId="21"/>
    <cellStyle name="Normal 4 2_แบบสำรวจการกรอกข้อมูลขยะ 2557_สสภ. 1" xfId="22"/>
    <cellStyle name="Normal 4_แบบสำรวจการกรอกข้อมูลขยะ 2557 สสภ. 7 Gig edit 20150112" xfId="23"/>
    <cellStyle name="Normal 6 2" xfId="24"/>
    <cellStyle name="Normal_ปริมาณขยะปี48-52" xfId="5"/>
    <cellStyle name="เครื่องหมายจุลภาค 2" xfId="7"/>
    <cellStyle name="เครื่องหมายจุลภาค 3 2" xfId="25"/>
    <cellStyle name="ปกติ" xfId="0" builtinId="0"/>
    <cellStyle name="ปกติ 2" xfId="3"/>
    <cellStyle name="ปกติ 3" xfId="6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33"/>
  <sheetViews>
    <sheetView showGridLines="0" tabSelected="1" workbookViewId="0">
      <selection activeCell="W7" sqref="W7"/>
    </sheetView>
  </sheetViews>
  <sheetFormatPr defaultRowHeight="21.75"/>
  <cols>
    <col min="1" max="1" width="0.7109375" style="1" customWidth="1"/>
    <col min="2" max="2" width="6" style="1" customWidth="1"/>
    <col min="3" max="3" width="5.42578125" style="1" customWidth="1"/>
    <col min="4" max="4" width="10.5703125" style="1" customWidth="1"/>
    <col min="5" max="5" width="8.7109375" style="1" customWidth="1"/>
    <col min="6" max="7" width="6.5703125" style="1" customWidth="1"/>
    <col min="8" max="10" width="7.7109375" style="1" customWidth="1"/>
    <col min="11" max="11" width="8.7109375" style="1" customWidth="1"/>
    <col min="12" max="13" width="6.5703125" style="1" customWidth="1"/>
    <col min="14" max="16" width="7.7109375" style="1" customWidth="1"/>
    <col min="17" max="17" width="2.140625" style="1" customWidth="1"/>
    <col min="18" max="18" width="6.7109375" style="1" customWidth="1"/>
    <col min="19" max="19" width="1.28515625" style="1" customWidth="1"/>
    <col min="20" max="20" width="13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1" s="2" customFormat="1">
      <c r="B1" s="2" t="s">
        <v>0</v>
      </c>
      <c r="C1" s="3">
        <v>20.2</v>
      </c>
      <c r="D1" s="86" t="s">
        <v>53</v>
      </c>
    </row>
    <row r="2" spans="1:21" s="5" customFormat="1">
      <c r="B2" s="2" t="s">
        <v>17</v>
      </c>
      <c r="C2" s="3">
        <v>20.2</v>
      </c>
      <c r="D2" s="86" t="s">
        <v>54</v>
      </c>
    </row>
    <row r="3" spans="1:21" ht="6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1.75" customHeight="1">
      <c r="A4" s="74" t="s">
        <v>15</v>
      </c>
      <c r="B4" s="68"/>
      <c r="C4" s="68"/>
      <c r="D4" s="75"/>
      <c r="E4" s="83" t="s">
        <v>23</v>
      </c>
      <c r="F4" s="84"/>
      <c r="G4" s="84"/>
      <c r="H4" s="84"/>
      <c r="I4" s="84"/>
      <c r="J4" s="84"/>
      <c r="K4" s="83" t="s">
        <v>24</v>
      </c>
      <c r="L4" s="84"/>
      <c r="M4" s="84"/>
      <c r="N4" s="84"/>
      <c r="O4" s="84"/>
      <c r="P4" s="84"/>
      <c r="Q4" s="55"/>
      <c r="R4" s="68" t="s">
        <v>16</v>
      </c>
      <c r="S4" s="68"/>
      <c r="T4" s="68"/>
      <c r="U4" s="47"/>
    </row>
    <row r="5" spans="1:21" s="4" customFormat="1" ht="24" customHeight="1">
      <c r="A5" s="76"/>
      <c r="B5" s="76"/>
      <c r="C5" s="76"/>
      <c r="D5" s="77"/>
      <c r="E5" s="24"/>
      <c r="F5" s="79" t="s">
        <v>22</v>
      </c>
      <c r="G5" s="80"/>
      <c r="H5" s="80"/>
      <c r="I5" s="80"/>
      <c r="J5" s="81"/>
      <c r="K5" s="24"/>
      <c r="L5" s="79" t="s">
        <v>22</v>
      </c>
      <c r="M5" s="80"/>
      <c r="N5" s="80"/>
      <c r="O5" s="80"/>
      <c r="P5" s="81"/>
      <c r="Q5" s="54"/>
      <c r="R5" s="69"/>
      <c r="S5" s="69"/>
      <c r="T5" s="69"/>
      <c r="U5" s="11"/>
    </row>
    <row r="6" spans="1:21" s="4" customFormat="1" ht="21.75" customHeight="1">
      <c r="A6" s="76"/>
      <c r="B6" s="76"/>
      <c r="C6" s="76"/>
      <c r="D6" s="77"/>
      <c r="E6" s="25"/>
      <c r="F6" s="82" t="s">
        <v>4</v>
      </c>
      <c r="G6" s="75"/>
      <c r="H6" s="56" t="s">
        <v>9</v>
      </c>
      <c r="I6" s="35" t="s">
        <v>10</v>
      </c>
      <c r="J6" s="35"/>
      <c r="K6" s="26"/>
      <c r="L6" s="82" t="s">
        <v>4</v>
      </c>
      <c r="M6" s="75"/>
      <c r="N6" s="56" t="s">
        <v>9</v>
      </c>
      <c r="O6" s="35" t="s">
        <v>10</v>
      </c>
      <c r="P6" s="35"/>
      <c r="Q6" s="49"/>
      <c r="R6" s="69"/>
      <c r="S6" s="69"/>
      <c r="T6" s="69"/>
      <c r="U6" s="11"/>
    </row>
    <row r="7" spans="1:21" s="4" customFormat="1" ht="21.75" customHeight="1">
      <c r="A7" s="76"/>
      <c r="B7" s="76"/>
      <c r="C7" s="76"/>
      <c r="D7" s="77"/>
      <c r="E7" s="25" t="s">
        <v>1</v>
      </c>
      <c r="F7" s="85" t="s">
        <v>21</v>
      </c>
      <c r="G7" s="78"/>
      <c r="H7" s="49" t="s">
        <v>8</v>
      </c>
      <c r="I7" s="33" t="s">
        <v>11</v>
      </c>
      <c r="J7" s="33"/>
      <c r="K7" s="26" t="s">
        <v>1</v>
      </c>
      <c r="L7" s="85" t="s">
        <v>21</v>
      </c>
      <c r="M7" s="78"/>
      <c r="N7" s="33" t="s">
        <v>8</v>
      </c>
      <c r="O7" s="33" t="s">
        <v>11</v>
      </c>
      <c r="P7" s="49" t="s">
        <v>48</v>
      </c>
      <c r="Q7" s="49"/>
      <c r="R7" s="69"/>
      <c r="S7" s="69"/>
      <c r="T7" s="69"/>
      <c r="U7" s="11"/>
    </row>
    <row r="8" spans="1:21" s="4" customFormat="1" ht="21.75" customHeight="1">
      <c r="A8" s="76"/>
      <c r="B8" s="76"/>
      <c r="C8" s="76"/>
      <c r="D8" s="77"/>
      <c r="E8" s="25" t="s">
        <v>3</v>
      </c>
      <c r="F8" s="56" t="s">
        <v>13</v>
      </c>
      <c r="G8" s="34" t="s">
        <v>14</v>
      </c>
      <c r="H8" s="33" t="s">
        <v>5</v>
      </c>
      <c r="I8" s="33" t="s">
        <v>12</v>
      </c>
      <c r="J8" s="49" t="s">
        <v>47</v>
      </c>
      <c r="K8" s="26" t="s">
        <v>3</v>
      </c>
      <c r="L8" s="56" t="s">
        <v>13</v>
      </c>
      <c r="M8" s="34" t="s">
        <v>14</v>
      </c>
      <c r="N8" s="33" t="s">
        <v>5</v>
      </c>
      <c r="O8" s="33" t="s">
        <v>12</v>
      </c>
      <c r="P8" s="49" t="s">
        <v>47</v>
      </c>
      <c r="Q8" s="49"/>
      <c r="R8" s="69"/>
      <c r="S8" s="69"/>
      <c r="T8" s="69"/>
      <c r="U8" s="11"/>
    </row>
    <row r="9" spans="1:21" s="4" customFormat="1" ht="21.75" customHeight="1">
      <c r="A9" s="70"/>
      <c r="B9" s="70"/>
      <c r="C9" s="70"/>
      <c r="D9" s="78"/>
      <c r="E9" s="27"/>
      <c r="F9" s="57" t="s">
        <v>6</v>
      </c>
      <c r="G9" s="32" t="s">
        <v>7</v>
      </c>
      <c r="H9" s="31" t="s">
        <v>18</v>
      </c>
      <c r="I9" s="31" t="s">
        <v>20</v>
      </c>
      <c r="J9" s="28" t="s">
        <v>19</v>
      </c>
      <c r="K9" s="29"/>
      <c r="L9" s="57" t="s">
        <v>6</v>
      </c>
      <c r="M9" s="32" t="s">
        <v>7</v>
      </c>
      <c r="N9" s="31" t="s">
        <v>18</v>
      </c>
      <c r="O9" s="57" t="s">
        <v>20</v>
      </c>
      <c r="P9" s="66" t="s">
        <v>19</v>
      </c>
      <c r="Q9" s="45"/>
      <c r="R9" s="70"/>
      <c r="S9" s="70"/>
      <c r="T9" s="70"/>
      <c r="U9" s="11"/>
    </row>
    <row r="10" spans="1:21" s="9" customFormat="1" ht="1.5" customHeight="1">
      <c r="A10" s="16"/>
      <c r="B10" s="16"/>
      <c r="C10" s="16"/>
      <c r="D10" s="10"/>
      <c r="E10" s="16"/>
      <c r="F10" s="21"/>
      <c r="G10" s="22"/>
      <c r="H10" s="21"/>
      <c r="I10" s="21"/>
      <c r="J10" s="22"/>
      <c r="K10" s="18"/>
      <c r="L10" s="6"/>
      <c r="M10" s="17"/>
      <c r="N10" s="6"/>
      <c r="O10" s="67"/>
      <c r="P10" s="17"/>
      <c r="Q10" s="46"/>
      <c r="R10" s="71" t="s">
        <v>3</v>
      </c>
      <c r="S10" s="71"/>
      <c r="T10" s="71"/>
      <c r="U10" s="11"/>
    </row>
    <row r="11" spans="1:21" s="4" customFormat="1" ht="24" customHeight="1">
      <c r="A11" s="72" t="s">
        <v>2</v>
      </c>
      <c r="B11" s="72"/>
      <c r="C11" s="72"/>
      <c r="D11" s="73"/>
      <c r="E11" s="61">
        <f t="shared" ref="E11:J11" si="0">SUM(E12:E22)</f>
        <v>408</v>
      </c>
      <c r="F11" s="37">
        <f t="shared" si="0"/>
        <v>10</v>
      </c>
      <c r="G11" s="38">
        <f t="shared" si="0"/>
        <v>32</v>
      </c>
      <c r="H11" s="37">
        <f t="shared" si="0"/>
        <v>53</v>
      </c>
      <c r="I11" s="58">
        <f t="shared" si="0"/>
        <v>88</v>
      </c>
      <c r="J11" s="63">
        <f t="shared" si="0"/>
        <v>225</v>
      </c>
      <c r="K11" s="61">
        <f t="shared" ref="K11:O11" si="1">SUM(K12:K22)</f>
        <v>408</v>
      </c>
      <c r="L11" s="37">
        <f t="shared" si="1"/>
        <v>10</v>
      </c>
      <c r="M11" s="38">
        <f t="shared" si="1"/>
        <v>32</v>
      </c>
      <c r="N11" s="37">
        <f t="shared" si="1"/>
        <v>53</v>
      </c>
      <c r="O11" s="58">
        <f t="shared" si="1"/>
        <v>88</v>
      </c>
      <c r="P11" s="63">
        <f>SUM(P12:P22)</f>
        <v>225</v>
      </c>
      <c r="Q11" s="36"/>
      <c r="R11" s="71"/>
      <c r="S11" s="71"/>
      <c r="T11" s="71"/>
      <c r="U11" s="52"/>
    </row>
    <row r="12" spans="1:21" s="4" customFormat="1" ht="24" customHeight="1">
      <c r="A12" s="23"/>
      <c r="B12" s="50" t="s">
        <v>25</v>
      </c>
      <c r="C12" s="9"/>
      <c r="D12" s="30"/>
      <c r="E12" s="44">
        <f>SUM(F12+G12+H12+I12+J12)</f>
        <v>78</v>
      </c>
      <c r="F12" s="39">
        <v>5</v>
      </c>
      <c r="G12" s="40">
        <v>4</v>
      </c>
      <c r="H12" s="39">
        <v>11</v>
      </c>
      <c r="I12" s="59">
        <v>16</v>
      </c>
      <c r="J12" s="64">
        <v>42</v>
      </c>
      <c r="K12" s="44">
        <v>78</v>
      </c>
      <c r="L12" s="39">
        <v>5</v>
      </c>
      <c r="M12" s="40">
        <v>4</v>
      </c>
      <c r="N12" s="39">
        <v>11</v>
      </c>
      <c r="O12" s="59">
        <v>16</v>
      </c>
      <c r="P12" s="64">
        <v>42</v>
      </c>
      <c r="Q12" s="53"/>
      <c r="R12" s="11" t="s">
        <v>36</v>
      </c>
      <c r="S12" s="11"/>
      <c r="T12" s="11"/>
      <c r="U12" s="9"/>
    </row>
    <row r="13" spans="1:21" s="4" customFormat="1" ht="24" customHeight="1">
      <c r="A13" s="23"/>
      <c r="B13" s="50" t="s">
        <v>26</v>
      </c>
      <c r="C13" s="9"/>
      <c r="D13" s="30"/>
      <c r="E13" s="44">
        <f>SUM(G13+H13+I13+J13)</f>
        <v>44</v>
      </c>
      <c r="F13" s="39">
        <v>0</v>
      </c>
      <c r="G13" s="40">
        <v>1</v>
      </c>
      <c r="H13" s="39">
        <v>4</v>
      </c>
      <c r="I13" s="59">
        <v>6</v>
      </c>
      <c r="J13" s="64">
        <v>33</v>
      </c>
      <c r="K13" s="44">
        <v>44</v>
      </c>
      <c r="L13" s="39">
        <v>0</v>
      </c>
      <c r="M13" s="40">
        <v>1</v>
      </c>
      <c r="N13" s="39">
        <v>4</v>
      </c>
      <c r="O13" s="59">
        <v>6</v>
      </c>
      <c r="P13" s="64">
        <v>33</v>
      </c>
      <c r="Q13" s="53"/>
      <c r="R13" s="11" t="s">
        <v>37</v>
      </c>
      <c r="S13" s="11"/>
      <c r="T13" s="11"/>
      <c r="U13" s="9"/>
    </row>
    <row r="14" spans="1:21" s="4" customFormat="1" ht="24" customHeight="1">
      <c r="A14" s="9"/>
      <c r="B14" s="50" t="s">
        <v>27</v>
      </c>
      <c r="C14" s="9"/>
      <c r="D14" s="8"/>
      <c r="E14" s="44">
        <f>SUM(F14+G14+H14+I14+J14)</f>
        <v>56</v>
      </c>
      <c r="F14" s="39">
        <v>3</v>
      </c>
      <c r="G14" s="40">
        <v>2</v>
      </c>
      <c r="H14" s="39">
        <v>13</v>
      </c>
      <c r="I14" s="59">
        <v>21</v>
      </c>
      <c r="J14" s="64">
        <v>17</v>
      </c>
      <c r="K14" s="44">
        <v>56</v>
      </c>
      <c r="L14" s="39">
        <v>3</v>
      </c>
      <c r="M14" s="40">
        <v>2</v>
      </c>
      <c r="N14" s="39">
        <v>13</v>
      </c>
      <c r="O14" s="59">
        <v>21</v>
      </c>
      <c r="P14" s="64">
        <v>17</v>
      </c>
      <c r="Q14" s="53"/>
      <c r="R14" s="11" t="s">
        <v>38</v>
      </c>
      <c r="S14" s="11"/>
      <c r="T14" s="11"/>
      <c r="U14" s="9"/>
    </row>
    <row r="15" spans="1:21" s="4" customFormat="1" ht="24" customHeight="1">
      <c r="A15" s="9"/>
      <c r="B15" s="50" t="s">
        <v>28</v>
      </c>
      <c r="C15" s="9"/>
      <c r="D15" s="8"/>
      <c r="E15" s="44">
        <f>SUM(G15+H15+I15+J15)</f>
        <v>26</v>
      </c>
      <c r="F15" s="39">
        <v>0</v>
      </c>
      <c r="G15" s="40">
        <v>2</v>
      </c>
      <c r="H15" s="39">
        <v>2</v>
      </c>
      <c r="I15" s="59">
        <v>18</v>
      </c>
      <c r="J15" s="64">
        <v>4</v>
      </c>
      <c r="K15" s="44">
        <v>26</v>
      </c>
      <c r="L15" s="39">
        <v>0</v>
      </c>
      <c r="M15" s="40">
        <v>2</v>
      </c>
      <c r="N15" s="39">
        <v>2</v>
      </c>
      <c r="O15" s="59">
        <v>18</v>
      </c>
      <c r="P15" s="64">
        <v>4</v>
      </c>
      <c r="Q15" s="53"/>
      <c r="R15" s="11" t="s">
        <v>39</v>
      </c>
      <c r="S15" s="11"/>
      <c r="T15" s="11"/>
      <c r="U15" s="9"/>
    </row>
    <row r="16" spans="1:21" s="4" customFormat="1" ht="24" customHeight="1">
      <c r="A16" s="9"/>
      <c r="B16" s="50" t="s">
        <v>29</v>
      </c>
      <c r="C16" s="9"/>
      <c r="D16" s="8"/>
      <c r="E16" s="44">
        <f>SUM(F16+G16+H16+I16+J16)</f>
        <v>66</v>
      </c>
      <c r="F16" s="39">
        <v>1</v>
      </c>
      <c r="G16" s="40">
        <v>1</v>
      </c>
      <c r="H16" s="39">
        <v>7</v>
      </c>
      <c r="I16" s="59">
        <v>8</v>
      </c>
      <c r="J16" s="64">
        <v>49</v>
      </c>
      <c r="K16" s="44">
        <v>66</v>
      </c>
      <c r="L16" s="39">
        <v>1</v>
      </c>
      <c r="M16" s="40">
        <v>1</v>
      </c>
      <c r="N16" s="39">
        <v>7</v>
      </c>
      <c r="O16" s="59">
        <v>8</v>
      </c>
      <c r="P16" s="64">
        <v>49</v>
      </c>
      <c r="Q16" s="53"/>
      <c r="R16" s="11" t="s">
        <v>40</v>
      </c>
      <c r="S16" s="11"/>
      <c r="T16" s="11"/>
      <c r="U16" s="9"/>
    </row>
    <row r="17" spans="1:21" s="4" customFormat="1" ht="24" customHeight="1">
      <c r="A17" s="9"/>
      <c r="B17" s="50" t="s">
        <v>30</v>
      </c>
      <c r="C17" s="9"/>
      <c r="D17" s="8"/>
      <c r="E17" s="44">
        <f>SUM(H17+I17+J17)</f>
        <v>34</v>
      </c>
      <c r="F17" s="39">
        <v>0</v>
      </c>
      <c r="G17" s="40">
        <v>0</v>
      </c>
      <c r="H17" s="39">
        <v>4</v>
      </c>
      <c r="I17" s="59">
        <v>5</v>
      </c>
      <c r="J17" s="64">
        <v>25</v>
      </c>
      <c r="K17" s="44">
        <v>34</v>
      </c>
      <c r="L17" s="39">
        <v>0</v>
      </c>
      <c r="M17" s="40">
        <v>0</v>
      </c>
      <c r="N17" s="39">
        <v>4</v>
      </c>
      <c r="O17" s="59">
        <v>5</v>
      </c>
      <c r="P17" s="64">
        <v>25</v>
      </c>
      <c r="Q17" s="53"/>
      <c r="R17" s="11" t="s">
        <v>41</v>
      </c>
      <c r="S17" s="11"/>
      <c r="T17" s="11"/>
      <c r="U17" s="9"/>
    </row>
    <row r="18" spans="1:21" s="4" customFormat="1" ht="24" customHeight="1">
      <c r="A18" s="9"/>
      <c r="B18" s="50" t="s">
        <v>31</v>
      </c>
      <c r="C18" s="9"/>
      <c r="D18" s="8"/>
      <c r="E18" s="44">
        <f>SUM(F18+G18+H18+I18+J18)</f>
        <v>36</v>
      </c>
      <c r="F18" s="39">
        <v>1</v>
      </c>
      <c r="G18" s="40">
        <v>3</v>
      </c>
      <c r="H18" s="39">
        <v>3</v>
      </c>
      <c r="I18" s="59">
        <v>6</v>
      </c>
      <c r="J18" s="64">
        <v>23</v>
      </c>
      <c r="K18" s="44">
        <v>36</v>
      </c>
      <c r="L18" s="39">
        <v>1</v>
      </c>
      <c r="M18" s="40">
        <v>3</v>
      </c>
      <c r="N18" s="39">
        <v>3</v>
      </c>
      <c r="O18" s="59">
        <v>6</v>
      </c>
      <c r="P18" s="64">
        <v>23</v>
      </c>
      <c r="Q18" s="53"/>
      <c r="R18" s="11" t="s">
        <v>42</v>
      </c>
      <c r="S18" s="11"/>
      <c r="T18" s="11"/>
      <c r="U18" s="9"/>
    </row>
    <row r="19" spans="1:21" s="4" customFormat="1" ht="24" customHeight="1">
      <c r="A19" s="9"/>
      <c r="B19" s="50" t="s">
        <v>32</v>
      </c>
      <c r="C19" s="9"/>
      <c r="D19" s="8"/>
      <c r="E19" s="44">
        <f>SUM(G19+H19+I19+J19)</f>
        <v>34</v>
      </c>
      <c r="F19" s="39">
        <v>0</v>
      </c>
      <c r="G19" s="40">
        <v>2</v>
      </c>
      <c r="H19" s="39">
        <v>3</v>
      </c>
      <c r="I19" s="59">
        <v>6</v>
      </c>
      <c r="J19" s="64">
        <v>23</v>
      </c>
      <c r="K19" s="44">
        <v>34</v>
      </c>
      <c r="L19" s="39">
        <v>0</v>
      </c>
      <c r="M19" s="40">
        <v>2</v>
      </c>
      <c r="N19" s="39">
        <v>3</v>
      </c>
      <c r="O19" s="59">
        <v>6</v>
      </c>
      <c r="P19" s="64">
        <v>23</v>
      </c>
      <c r="Q19" s="53"/>
      <c r="R19" s="11" t="s">
        <v>43</v>
      </c>
      <c r="S19" s="11"/>
      <c r="T19" s="11"/>
      <c r="U19" s="9"/>
    </row>
    <row r="20" spans="1:21" s="4" customFormat="1" ht="24" customHeight="1">
      <c r="A20" s="9"/>
      <c r="B20" s="50" t="s">
        <v>33</v>
      </c>
      <c r="C20" s="9"/>
      <c r="D20" s="8"/>
      <c r="E20" s="44">
        <v>0</v>
      </c>
      <c r="F20" s="39">
        <v>0</v>
      </c>
      <c r="G20" s="40">
        <v>0</v>
      </c>
      <c r="H20" s="39">
        <v>0</v>
      </c>
      <c r="I20" s="59">
        <v>0</v>
      </c>
      <c r="J20" s="64">
        <v>0</v>
      </c>
      <c r="K20" s="44">
        <v>0</v>
      </c>
      <c r="L20" s="39">
        <v>0</v>
      </c>
      <c r="M20" s="40">
        <v>0</v>
      </c>
      <c r="N20" s="39">
        <v>0</v>
      </c>
      <c r="O20" s="59">
        <v>0</v>
      </c>
      <c r="P20" s="64">
        <v>0</v>
      </c>
      <c r="Q20" s="53"/>
      <c r="R20" s="11" t="s">
        <v>44</v>
      </c>
      <c r="S20" s="11"/>
      <c r="T20" s="11"/>
      <c r="U20" s="9"/>
    </row>
    <row r="21" spans="1:21" s="4" customFormat="1" ht="24" customHeight="1">
      <c r="A21" s="9"/>
      <c r="B21" s="50" t="s">
        <v>34</v>
      </c>
      <c r="C21" s="9"/>
      <c r="D21" s="8"/>
      <c r="E21" s="44">
        <f>SUM(G21+H21+I21+J21)</f>
        <v>17</v>
      </c>
      <c r="F21" s="39">
        <v>0</v>
      </c>
      <c r="G21" s="40">
        <v>1</v>
      </c>
      <c r="H21" s="39">
        <v>5</v>
      </c>
      <c r="I21" s="59">
        <v>2</v>
      </c>
      <c r="J21" s="64">
        <v>9</v>
      </c>
      <c r="K21" s="44">
        <v>17</v>
      </c>
      <c r="L21" s="39">
        <v>0</v>
      </c>
      <c r="M21" s="40">
        <v>1</v>
      </c>
      <c r="N21" s="39">
        <v>5</v>
      </c>
      <c r="O21" s="59">
        <v>2</v>
      </c>
      <c r="P21" s="64">
        <v>9</v>
      </c>
      <c r="Q21" s="53"/>
      <c r="R21" s="11" t="s">
        <v>45</v>
      </c>
      <c r="S21" s="11"/>
      <c r="T21" s="11"/>
      <c r="U21" s="9"/>
    </row>
    <row r="22" spans="1:21" s="4" customFormat="1" ht="24" customHeight="1">
      <c r="A22" s="12"/>
      <c r="B22" s="51" t="s">
        <v>35</v>
      </c>
      <c r="C22" s="12"/>
      <c r="D22" s="13"/>
      <c r="E22" s="62">
        <f>SUM(G22+H22)</f>
        <v>17</v>
      </c>
      <c r="F22" s="42">
        <v>0</v>
      </c>
      <c r="G22" s="43">
        <v>16</v>
      </c>
      <c r="H22" s="42">
        <v>1</v>
      </c>
      <c r="I22" s="60">
        <v>0</v>
      </c>
      <c r="J22" s="65">
        <v>0</v>
      </c>
      <c r="K22" s="62">
        <v>17</v>
      </c>
      <c r="L22" s="42">
        <v>0</v>
      </c>
      <c r="M22" s="43">
        <v>16</v>
      </c>
      <c r="N22" s="42">
        <v>1</v>
      </c>
      <c r="O22" s="60">
        <v>0</v>
      </c>
      <c r="P22" s="65">
        <v>0</v>
      </c>
      <c r="Q22" s="41"/>
      <c r="R22" s="48" t="s">
        <v>46</v>
      </c>
      <c r="S22" s="48"/>
      <c r="T22" s="48"/>
      <c r="U22" s="12"/>
    </row>
    <row r="23" spans="1:21" s="4" customFormat="1" ht="3" hidden="1" customHeight="1">
      <c r="A23" s="9"/>
      <c r="B23" s="9"/>
      <c r="C23" s="9"/>
      <c r="D23" s="8"/>
      <c r="E23" s="9"/>
      <c r="F23" s="7"/>
      <c r="H23" s="7"/>
      <c r="I23" s="7"/>
      <c r="K23" s="19"/>
      <c r="L23" s="7"/>
      <c r="N23" s="7"/>
      <c r="O23" s="7"/>
      <c r="T23" s="9"/>
    </row>
    <row r="24" spans="1:21" s="4" customFormat="1" ht="19.5" hidden="1" customHeight="1">
      <c r="A24" s="9"/>
      <c r="B24" s="9"/>
      <c r="C24" s="9"/>
      <c r="D24" s="8"/>
      <c r="E24" s="9"/>
      <c r="F24" s="7"/>
      <c r="H24" s="7"/>
      <c r="I24" s="7"/>
      <c r="K24" s="19"/>
      <c r="L24" s="7"/>
      <c r="N24" s="7"/>
      <c r="O24" s="7"/>
      <c r="T24" s="9"/>
    </row>
    <row r="25" spans="1:21" s="4" customFormat="1" ht="19.5" hidden="1" customHeight="1">
      <c r="A25" s="9"/>
      <c r="B25" s="9"/>
      <c r="C25" s="9"/>
      <c r="D25" s="8"/>
      <c r="E25" s="9"/>
      <c r="F25" s="7"/>
      <c r="H25" s="7"/>
      <c r="I25" s="7"/>
      <c r="K25" s="19"/>
      <c r="L25" s="7"/>
      <c r="N25" s="7"/>
      <c r="O25" s="7"/>
      <c r="T25" s="9"/>
    </row>
    <row r="26" spans="1:21" s="4" customFormat="1" ht="19.5" hidden="1" customHeight="1">
      <c r="A26" s="9"/>
      <c r="B26" s="9"/>
      <c r="C26" s="9"/>
      <c r="D26" s="8"/>
      <c r="E26" s="9"/>
      <c r="F26" s="7"/>
      <c r="H26" s="7"/>
      <c r="I26" s="7"/>
      <c r="K26" s="19"/>
      <c r="L26" s="7"/>
      <c r="N26" s="7"/>
      <c r="O26" s="7"/>
      <c r="T26" s="9"/>
    </row>
    <row r="27" spans="1:21" s="4" customFormat="1" ht="19.5" hidden="1" customHeight="1">
      <c r="A27" s="9"/>
      <c r="B27" s="9"/>
      <c r="C27" s="9"/>
      <c r="D27" s="8"/>
      <c r="E27" s="9"/>
      <c r="F27" s="7"/>
      <c r="H27" s="7"/>
      <c r="I27" s="7"/>
      <c r="K27" s="19"/>
      <c r="L27" s="7"/>
      <c r="N27" s="7"/>
      <c r="O27" s="7"/>
      <c r="T27" s="9"/>
    </row>
    <row r="28" spans="1:21" s="4" customFormat="1" ht="3" hidden="1" customHeight="1">
      <c r="A28" s="12"/>
      <c r="B28" s="12"/>
      <c r="C28" s="12"/>
      <c r="D28" s="13"/>
      <c r="E28" s="12"/>
      <c r="F28" s="14"/>
      <c r="G28" s="12"/>
      <c r="H28" s="14"/>
      <c r="I28" s="14"/>
      <c r="J28" s="12"/>
      <c r="K28" s="20"/>
      <c r="L28" s="14"/>
      <c r="M28" s="12"/>
      <c r="N28" s="14"/>
      <c r="O28" s="14"/>
      <c r="P28" s="12"/>
      <c r="Q28" s="12"/>
      <c r="R28" s="12"/>
      <c r="S28" s="12"/>
      <c r="T28" s="12"/>
    </row>
    <row r="29" spans="1:21" s="4" customFormat="1" ht="3" customHeight="1"/>
    <row r="30" spans="1:21" s="4" customFormat="1" ht="19.5">
      <c r="B30" s="4" t="s">
        <v>50</v>
      </c>
      <c r="C30" s="4" t="s">
        <v>52</v>
      </c>
    </row>
    <row r="31" spans="1:21" s="4" customFormat="1" ht="19.5">
      <c r="B31" s="4" t="s">
        <v>51</v>
      </c>
      <c r="C31" s="4" t="s">
        <v>49</v>
      </c>
    </row>
    <row r="32" spans="1:21" s="4" customFormat="1" ht="19.5">
      <c r="B32" s="4" t="s">
        <v>55</v>
      </c>
    </row>
    <row r="33" s="4" customFormat="1" ht="19.5"/>
  </sheetData>
  <mergeCells count="12">
    <mergeCell ref="R4:T9"/>
    <mergeCell ref="R10:T11"/>
    <mergeCell ref="A11:D11"/>
    <mergeCell ref="A4:D9"/>
    <mergeCell ref="F5:J5"/>
    <mergeCell ref="F6:G6"/>
    <mergeCell ref="K4:P4"/>
    <mergeCell ref="L5:P5"/>
    <mergeCell ref="L6:M6"/>
    <mergeCell ref="L7:M7"/>
    <mergeCell ref="E4:J4"/>
    <mergeCell ref="F7:G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2017-10-25T02:52:37Z</dcterms:modified>
</cp:coreProperties>
</file>