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/>
  </bookViews>
  <sheets>
    <sheet name="T-1.2" sheetId="1" r:id="rId1"/>
  </sheets>
  <definedNames>
    <definedName name="_xlnm.Print_Area" localSheetId="0">'T-1.2'!$A$1:$Q$37</definedName>
  </definedNames>
  <calcPr calcId="145621"/>
</workbook>
</file>

<file path=xl/calcChain.xml><?xml version="1.0" encoding="utf-8"?>
<calcChain xmlns="http://schemas.openxmlformats.org/spreadsheetml/2006/main">
  <c r="M32" i="1" l="1"/>
  <c r="L32" i="1"/>
  <c r="K32" i="1"/>
  <c r="M29" i="1"/>
  <c r="L29" i="1"/>
  <c r="K29" i="1"/>
  <c r="M26" i="1"/>
  <c r="L26" i="1"/>
  <c r="K26" i="1"/>
  <c r="M23" i="1"/>
  <c r="L23" i="1"/>
  <c r="K23" i="1"/>
  <c r="M19" i="1"/>
  <c r="L19" i="1"/>
  <c r="K19" i="1"/>
  <c r="M16" i="1"/>
  <c r="L16" i="1"/>
  <c r="K16" i="1"/>
  <c r="M13" i="1"/>
  <c r="L13" i="1"/>
  <c r="K13" i="1"/>
  <c r="M10" i="1"/>
  <c r="L10" i="1"/>
  <c r="K10" i="1"/>
  <c r="M9" i="1"/>
  <c r="L9" i="1"/>
  <c r="K9" i="1"/>
  <c r="M8" i="1"/>
  <c r="L8" i="1"/>
  <c r="K8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<sst xmlns="http://schemas.openxmlformats.org/spreadsheetml/2006/main" count="86" uniqueCount="57">
  <si>
    <t>ตาราง</t>
  </si>
  <si>
    <t>ประชากรจากการทะเบียน จำแนกตามเพศ เขตการปกครอง เป็นรายอำเภอ พ.ศ. 2556 - 2558</t>
  </si>
  <si>
    <t>Table</t>
  </si>
  <si>
    <t>Population from Registration Record by Sex, Administration Zone and District: 2013 - 2015</t>
  </si>
  <si>
    <t xml:space="preserve">              อำเภอ และ              เขตการปกครอง</t>
  </si>
  <si>
    <t>2556 ( 2013 )</t>
  </si>
  <si>
    <t>2557 ( 2014 )</t>
  </si>
  <si>
    <t>2558 ( 2015 )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</si>
  <si>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</si>
  <si>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</si>
  <si>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</si>
  <si>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</si>
  <si>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</si>
  <si>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</si>
  <si>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</si>
  <si>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</si>
  <si>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ในเขตเทศบาล</t>
  </si>
  <si>
    <t xml:space="preserve">   Municipal area</t>
  </si>
  <si>
    <t xml:space="preserve">    นอกเขตเทศบาล</t>
  </si>
  <si>
    <t xml:space="preserve">   Non-municipal area</t>
  </si>
  <si>
    <t xml:space="preserve">  อำเภอเมืองพังงา</t>
  </si>
  <si>
    <t>Mueang Phangnga District</t>
  </si>
  <si>
    <t xml:space="preserve">    เทศบาลเมืองพังงา</t>
  </si>
  <si>
    <t xml:space="preserve">   Phangnga Town Municipality</t>
  </si>
  <si>
    <t xml:space="preserve">  อำเภอเกาะยาว</t>
  </si>
  <si>
    <t>Ko Yao District</t>
  </si>
  <si>
    <t xml:space="preserve">    เทศบาลตำบลเกาะยาว</t>
  </si>
  <si>
    <t xml:space="preserve">   Ko Yao Subdistrict Municipality</t>
  </si>
  <si>
    <t xml:space="preserve">  อำเภอกะปง</t>
  </si>
  <si>
    <t>Kapong District</t>
  </si>
  <si>
    <t xml:space="preserve">    เทศบาลตำบลท่านา</t>
  </si>
  <si>
    <t xml:space="preserve">   Tha Na Subdistrict Municipality</t>
  </si>
  <si>
    <t xml:space="preserve">  อำเภอตะกั่วทุ่ง</t>
  </si>
  <si>
    <t>Takua Thung District</t>
  </si>
  <si>
    <t xml:space="preserve">    เทศบาลตำบลกระโสม</t>
  </si>
  <si>
    <t xml:space="preserve">   Krasom Subdistrict Municipality</t>
  </si>
  <si>
    <t xml:space="preserve">    เทศบาลตำบลโคกกลอย</t>
  </si>
  <si>
    <t xml:space="preserve">   Khok Kloi Subdistrict Municipality</t>
  </si>
  <si>
    <t xml:space="preserve">  อำเภอตะกั่วป่า</t>
  </si>
  <si>
    <t>Takua Pa District</t>
  </si>
  <si>
    <t xml:space="preserve">     เทศบาลเมืองตะกั่วป่า</t>
  </si>
  <si>
    <t xml:space="preserve">   Takua Pa Town Municipality</t>
  </si>
  <si>
    <t xml:space="preserve">     นอกเขตเทศบาล</t>
  </si>
  <si>
    <t xml:space="preserve">        ที่มา:  กรมการปกครอง  กระทรวงมหาดไทย</t>
  </si>
  <si>
    <t xml:space="preserve">  อำเภอคุระบุรี</t>
  </si>
  <si>
    <t>Khura Buri District</t>
  </si>
  <si>
    <t xml:space="preserve">     เทศบาลตำบลคุระบุรี</t>
  </si>
  <si>
    <t xml:space="preserve">   Khura Buri Subdistrict Municipality</t>
  </si>
  <si>
    <t xml:space="preserve">  อำเภอทับปุด</t>
  </si>
  <si>
    <t>Thap Put District</t>
  </si>
  <si>
    <t xml:space="preserve">     เทศบาลตำบลทับปุด</t>
  </si>
  <si>
    <t xml:space="preserve">   Thap Put Subdistrict Municipality</t>
  </si>
  <si>
    <t xml:space="preserve">  อำเภอท้ายเหมือง</t>
  </si>
  <si>
    <t>Thai Mueang District</t>
  </si>
  <si>
    <t xml:space="preserve">     เทศบาลตำบลท้ายเหมือง</t>
  </si>
  <si>
    <t xml:space="preserve">   Thai Mueang Subdistrict Municipality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</si>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</sst>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6" xfId="1" applyNumberFormat="1" applyFont="1" applyBorder="1" applyAlignment="1">
      <alignment horizontal="right" indent="1"/>
    </xf>
    <xf numFmtId="187" fontId="2" fillId="0" borderId="10" xfId="1" applyNumberFormat="1" applyFont="1" applyBorder="1" applyAlignment="1">
      <alignment horizontal="right" indent="1"/>
    </xf>
    <xf numFmtId="0" fontId="7" fillId="0" borderId="0" xfId="0" applyFont="1"/>
    <xf numFmtId="0" fontId="2" fillId="0" borderId="0" xfId="0" applyFont="1" applyAlignment="1"/>
    <xf numFmtId="187" fontId="2" fillId="0" borderId="8" xfId="1" applyNumberFormat="1" applyFont="1" applyBorder="1" applyAlignment="1">
      <alignment horizontal="right" indent="1"/>
    </xf>
    <xf numFmtId="187" fontId="2" fillId="0" borderId="9" xfId="1" applyNumberFormat="1" applyFont="1" applyBorder="1" applyAlignment="1">
      <alignment horizontal="right" indent="1"/>
    </xf>
    <xf numFmtId="187" fontId="2" fillId="0" borderId="7" xfId="1" applyNumberFormat="1" applyFont="1" applyBorder="1" applyAlignment="1">
      <alignment horizontal="right" indent="1"/>
    </xf>
    <xf numFmtId="0" fontId="4" fillId="0" borderId="0" xfId="0" applyFont="1" applyAlignment="1"/>
    <xf numFmtId="187" fontId="4" fillId="0" borderId="8" xfId="1" applyNumberFormat="1" applyFont="1" applyBorder="1" applyAlignment="1">
      <alignment horizontal="right" indent="1"/>
    </xf>
    <xf numFmtId="187" fontId="4" fillId="0" borderId="9" xfId="1" applyNumberFormat="1" applyFont="1" applyBorder="1" applyAlignment="1">
      <alignment horizontal="right" indent="1"/>
    </xf>
    <xf numFmtId="187" fontId="4" fillId="0" borderId="7" xfId="1" applyNumberFormat="1" applyFont="1" applyBorder="1" applyAlignment="1">
      <alignment horizontal="right" indent="1"/>
    </xf>
    <xf numFmtId="0" fontId="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4" fillId="0" borderId="11" xfId="0" applyFont="1" applyBorder="1"/>
    <xf numFmtId="0" fontId="4" fillId="0" borderId="11" xfId="0" applyFont="1" applyBorder="1" applyAlignment="1"/>
    <xf numFmtId="187" fontId="4" fillId="0" borderId="13" xfId="1" applyNumberFormat="1" applyFont="1" applyBorder="1" applyAlignment="1">
      <alignment horizontal="right" indent="1"/>
    </xf>
    <xf numFmtId="187" fontId="4" fillId="0" borderId="14" xfId="1" applyNumberFormat="1" applyFont="1" applyBorder="1" applyAlignment="1">
      <alignment horizontal="right" indent="1"/>
    </xf>
    <xf numFmtId="187" fontId="4" fillId="0" borderId="12" xfId="1" applyNumberFormat="1" applyFont="1" applyBorder="1" applyAlignment="1">
      <alignment horizontal="righ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1628775</xdr:colOff>
      <xdr:row>0</xdr:row>
      <xdr:rowOff>0</xdr:rowOff>
    </xdr:from>
    <xdr:to>
      <xdr:col>17</xdr:col>
      <xdr:colOff>238125</xdr:colOff>
      <xdr:row>34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320662" y="0"/>
          <a:ext cx="981614" cy="6209222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4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38"/>
  <sheetViews>
    <sheetView showGridLines="0" tabSelected="1" view="pageBreakPreview" topLeftCell="A16" zoomScale="106" zoomScaleNormal="100" zoomScaleSheetLayoutView="106" workbookViewId="0">
      <selection activeCell="A19" sqref="A19:IV19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9.85546875" style="5" customWidth="1"/>
    <col min="5" max="8" width="10.28515625" style="5" customWidth="1"/>
    <col min="9" max="9" width="9.5703125" style="5" customWidth="1"/>
    <col min="10" max="10" width="9.85546875" style="5" customWidth="1"/>
    <col min="11" max="13" width="10.28515625" style="5" customWidth="1"/>
    <col min="14" max="14" width="2.7109375" style="5" customWidth="1"/>
    <col min="15" max="15" width="29.5703125" style="5" customWidth="1"/>
    <col min="16" max="16" width="1.85546875" style="5" customWidth="1"/>
    <col min="17" max="17" width="4.140625" style="5" customWidth="1"/>
    <col min="18" max="16384" width="9.140625" style="5"/>
  </cols>
  <sheetData>
    <row r="1" spans="1:15" s="1" customFormat="1" ht="17.25" customHeight="1" x14ac:dyDescent="0.3">
      <c r="B1" s="1" t="s">
        <v>0</v>
      </c>
      <c r="C1" s="2">
        <v>1.2</v>
      </c>
      <c r="D1" s="1" t="s">
        <v>1</v>
      </c>
    </row>
    <row r="2" spans="1:15" s="3" customFormat="1" ht="14.25" customHeight="1" x14ac:dyDescent="0.3">
      <c r="B2" s="1" t="s">
        <v>2</v>
      </c>
      <c r="C2" s="2">
        <v>1.2</v>
      </c>
      <c r="D2" s="1" t="s">
        <v>3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15.7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7.25" x14ac:dyDescent="0.3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2.75" customHeight="1" x14ac:dyDescent="0.3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4" customFormat="1" ht="16.5" customHeight="1" x14ac:dyDescent="0.3">
      <c r="A7" s="31" t="s">
        <v>15</v>
      </c>
      <c r="B7" s="31"/>
      <c r="C7" s="31"/>
      <c r="D7" s="31"/>
      <c r="E7" s="32">
        <f>SUM(E8:E9)</f>
        <v>259420</v>
      </c>
      <c r="F7" s="32">
        <f t="shared" ref="F7:M7" si="0">SUM(F8:F9)</f>
        <v>129799</v>
      </c>
      <c r="G7" s="32">
        <f t="shared" si="0"/>
        <v>129621</v>
      </c>
      <c r="H7" s="32">
        <f t="shared" si="0"/>
        <v>261370</v>
      </c>
      <c r="I7" s="32">
        <f t="shared" si="0"/>
        <v>130577</v>
      </c>
      <c r="J7" s="32">
        <f t="shared" si="0"/>
        <v>130793</v>
      </c>
      <c r="K7" s="32">
        <f t="shared" si="0"/>
        <v>264074</v>
      </c>
      <c r="L7" s="32">
        <f t="shared" si="0"/>
        <v>131942</v>
      </c>
      <c r="M7" s="33">
        <f t="shared" si="0"/>
        <v>132132</v>
      </c>
      <c r="N7" s="31" t="s">
        <v>12</v>
      </c>
      <c r="O7" s="31"/>
    </row>
    <row r="8" spans="1:15" s="34" customFormat="1" ht="16.5" customHeight="1" x14ac:dyDescent="0.3">
      <c r="A8" s="35"/>
      <c r="B8" s="35" t="s">
        <v>16</v>
      </c>
      <c r="C8" s="35"/>
      <c r="D8" s="35"/>
      <c r="E8" s="36">
        <v>33810</v>
      </c>
      <c r="F8" s="37">
        <v>16495</v>
      </c>
      <c r="G8" s="38">
        <v>17315</v>
      </c>
      <c r="H8" s="36">
        <v>34171</v>
      </c>
      <c r="I8" s="37">
        <v>16663</v>
      </c>
      <c r="J8" s="38">
        <v>17508</v>
      </c>
      <c r="K8" s="36">
        <f>SUM(K11,K14,K17,K20:K21,K24,K27,K30,K33)</f>
        <v>34286</v>
      </c>
      <c r="L8" s="36">
        <f>SUM(L11,L14,L17,L20:L21,L24,L27,L30,L33)</f>
        <v>16717</v>
      </c>
      <c r="M8" s="37">
        <f>SUM(M11,M14,M17,M20:M21,M24,M27,M30,M33)</f>
        <v>17569</v>
      </c>
      <c r="N8" s="3"/>
      <c r="O8" s="3" t="s">
        <v>17</v>
      </c>
    </row>
    <row r="9" spans="1:15" s="34" customFormat="1" ht="16.5" customHeight="1" x14ac:dyDescent="0.3">
      <c r="A9" s="35"/>
      <c r="B9" s="35" t="s">
        <v>18</v>
      </c>
      <c r="C9" s="35"/>
      <c r="D9" s="35"/>
      <c r="E9" s="36">
        <v>225610</v>
      </c>
      <c r="F9" s="37">
        <v>113304</v>
      </c>
      <c r="G9" s="38">
        <v>112306</v>
      </c>
      <c r="H9" s="36">
        <v>227199</v>
      </c>
      <c r="I9" s="37">
        <v>113914</v>
      </c>
      <c r="J9" s="38">
        <v>113285</v>
      </c>
      <c r="K9" s="36">
        <f>SUM(K12,K15,K18,K22,K25,K28,K31,K34)</f>
        <v>229788</v>
      </c>
      <c r="L9" s="36">
        <f>SUM(L12,L15,L18,L22,L25,L28,L31,L34)</f>
        <v>115225</v>
      </c>
      <c r="M9" s="37">
        <f>SUM(M12,M15,M18,M22,M25,M28,M31,M34)</f>
        <v>114563</v>
      </c>
      <c r="N9" s="3"/>
      <c r="O9" s="3" t="s">
        <v>19</v>
      </c>
    </row>
    <row r="10" spans="1:15" s="13" customFormat="1" ht="14.25" customHeight="1" x14ac:dyDescent="0.3">
      <c r="A10" s="39"/>
      <c r="B10" s="39" t="s">
        <v>20</v>
      </c>
      <c r="C10" s="39"/>
      <c r="D10" s="39"/>
      <c r="E10" s="40">
        <v>40826</v>
      </c>
      <c r="F10" s="41">
        <v>20107</v>
      </c>
      <c r="G10" s="42">
        <v>20719</v>
      </c>
      <c r="H10" s="40">
        <v>41363</v>
      </c>
      <c r="I10" s="41">
        <v>20334</v>
      </c>
      <c r="J10" s="42">
        <v>21029</v>
      </c>
      <c r="K10" s="40">
        <f>SUM(K11:K12)</f>
        <v>41788</v>
      </c>
      <c r="L10" s="41">
        <f>SUM(L11:L12)</f>
        <v>20561</v>
      </c>
      <c r="M10" s="41">
        <f>SUM(M11:M12)</f>
        <v>21227</v>
      </c>
      <c r="N10" s="43"/>
      <c r="O10" s="43" t="s">
        <v>21</v>
      </c>
    </row>
    <row r="11" spans="1:15" s="13" customFormat="1" ht="14.25" customHeight="1" x14ac:dyDescent="0.3">
      <c r="A11" s="39"/>
      <c r="B11" s="39" t="s">
        <v>22</v>
      </c>
      <c r="C11" s="39"/>
      <c r="D11" s="39"/>
      <c r="E11" s="40">
        <v>10099</v>
      </c>
      <c r="F11" s="41">
        <v>4921</v>
      </c>
      <c r="G11" s="42">
        <v>5178</v>
      </c>
      <c r="H11" s="40">
        <v>10412</v>
      </c>
      <c r="I11" s="41">
        <v>5062</v>
      </c>
      <c r="J11" s="42">
        <v>5350</v>
      </c>
      <c r="K11" s="40">
        <v>10582</v>
      </c>
      <c r="L11" s="41">
        <v>5146</v>
      </c>
      <c r="M11" s="41">
        <v>5436</v>
      </c>
      <c r="N11" s="43"/>
      <c r="O11" s="43" t="s">
        <v>23</v>
      </c>
    </row>
    <row r="12" spans="1:15" s="13" customFormat="1" ht="14.25" customHeight="1" x14ac:dyDescent="0.3">
      <c r="A12" s="39"/>
      <c r="B12" s="39" t="s">
        <v>18</v>
      </c>
      <c r="C12" s="39"/>
      <c r="D12" s="39"/>
      <c r="E12" s="40">
        <v>30727</v>
      </c>
      <c r="F12" s="41">
        <v>15186</v>
      </c>
      <c r="G12" s="42">
        <v>15541</v>
      </c>
      <c r="H12" s="40">
        <v>30951</v>
      </c>
      <c r="I12" s="41">
        <v>15272</v>
      </c>
      <c r="J12" s="42">
        <v>15679</v>
      </c>
      <c r="K12" s="40">
        <v>31206</v>
      </c>
      <c r="L12" s="41">
        <v>15415</v>
      </c>
      <c r="M12" s="41">
        <v>15791</v>
      </c>
      <c r="N12" s="43"/>
      <c r="O12" s="43" t="s">
        <v>19</v>
      </c>
    </row>
    <row r="13" spans="1:15" s="13" customFormat="1" ht="14.25" customHeight="1" x14ac:dyDescent="0.3">
      <c r="A13" s="39"/>
      <c r="B13" s="39" t="s">
        <v>24</v>
      </c>
      <c r="C13" s="39"/>
      <c r="D13" s="39"/>
      <c r="E13" s="40">
        <v>13637</v>
      </c>
      <c r="F13" s="41">
        <v>6944</v>
      </c>
      <c r="G13" s="42">
        <v>6693</v>
      </c>
      <c r="H13" s="40">
        <v>13705</v>
      </c>
      <c r="I13" s="41">
        <v>6943</v>
      </c>
      <c r="J13" s="42">
        <v>6762</v>
      </c>
      <c r="K13" s="40">
        <f>SUM(K14:K15)</f>
        <v>13837</v>
      </c>
      <c r="L13" s="41">
        <f>SUM(L14:L15)</f>
        <v>7031</v>
      </c>
      <c r="M13" s="41">
        <f>SUM(M14:M15)</f>
        <v>6806</v>
      </c>
      <c r="N13" s="43"/>
      <c r="O13" s="43" t="s">
        <v>25</v>
      </c>
    </row>
    <row r="14" spans="1:15" s="13" customFormat="1" ht="14.25" customHeight="1" x14ac:dyDescent="0.3">
      <c r="A14" s="39"/>
      <c r="B14" s="39" t="s">
        <v>26</v>
      </c>
      <c r="C14" s="39"/>
      <c r="D14" s="39"/>
      <c r="E14" s="40">
        <v>886</v>
      </c>
      <c r="F14" s="41">
        <v>444</v>
      </c>
      <c r="G14" s="42">
        <v>442</v>
      </c>
      <c r="H14" s="40">
        <v>875</v>
      </c>
      <c r="I14" s="41">
        <v>436</v>
      </c>
      <c r="J14" s="42">
        <v>439</v>
      </c>
      <c r="K14" s="40">
        <v>856</v>
      </c>
      <c r="L14" s="41">
        <v>429</v>
      </c>
      <c r="M14" s="41">
        <v>427</v>
      </c>
      <c r="N14" s="43"/>
      <c r="O14" s="43" t="s">
        <v>27</v>
      </c>
    </row>
    <row r="15" spans="1:15" s="13" customFormat="1" ht="14.25" customHeight="1" x14ac:dyDescent="0.3">
      <c r="A15" s="39"/>
      <c r="B15" s="39" t="s">
        <v>18</v>
      </c>
      <c r="C15" s="39"/>
      <c r="D15" s="39"/>
      <c r="E15" s="40">
        <v>12751</v>
      </c>
      <c r="F15" s="41">
        <v>6500</v>
      </c>
      <c r="G15" s="42">
        <v>6251</v>
      </c>
      <c r="H15" s="40">
        <v>12830</v>
      </c>
      <c r="I15" s="41">
        <v>6507</v>
      </c>
      <c r="J15" s="42">
        <v>6323</v>
      </c>
      <c r="K15" s="40">
        <v>12981</v>
      </c>
      <c r="L15" s="41">
        <v>6602</v>
      </c>
      <c r="M15" s="41">
        <v>6379</v>
      </c>
      <c r="N15" s="43"/>
      <c r="O15" s="43" t="s">
        <v>19</v>
      </c>
    </row>
    <row r="16" spans="1:15" s="13" customFormat="1" ht="14.25" customHeight="1" x14ac:dyDescent="0.3">
      <c r="A16" s="39"/>
      <c r="B16" s="39" t="s">
        <v>28</v>
      </c>
      <c r="C16" s="39"/>
      <c r="D16" s="39"/>
      <c r="E16" s="40">
        <v>14027</v>
      </c>
      <c r="F16" s="41">
        <v>7014</v>
      </c>
      <c r="G16" s="42">
        <v>7013</v>
      </c>
      <c r="H16" s="40">
        <v>14156</v>
      </c>
      <c r="I16" s="41">
        <v>7082</v>
      </c>
      <c r="J16" s="42">
        <v>7074</v>
      </c>
      <c r="K16" s="40">
        <f>SUM(K17:K18)</f>
        <v>14303</v>
      </c>
      <c r="L16" s="41">
        <f>SUM(L17:L18)</f>
        <v>7153</v>
      </c>
      <c r="M16" s="41">
        <f>SUM(M17:M18)</f>
        <v>7150</v>
      </c>
      <c r="N16" s="43"/>
      <c r="O16" s="43" t="s">
        <v>29</v>
      </c>
    </row>
    <row r="17" spans="1:15" s="13" customFormat="1" ht="14.25" customHeight="1" x14ac:dyDescent="0.3">
      <c r="A17" s="39"/>
      <c r="B17" s="39" t="s">
        <v>30</v>
      </c>
      <c r="C17" s="39"/>
      <c r="D17" s="39"/>
      <c r="E17" s="40">
        <v>1138</v>
      </c>
      <c r="F17" s="41">
        <v>549</v>
      </c>
      <c r="G17" s="42">
        <v>589</v>
      </c>
      <c r="H17" s="40">
        <v>1155</v>
      </c>
      <c r="I17" s="41">
        <v>567</v>
      </c>
      <c r="J17" s="42">
        <v>588</v>
      </c>
      <c r="K17" s="40">
        <v>1095</v>
      </c>
      <c r="L17" s="41">
        <v>536</v>
      </c>
      <c r="M17" s="41">
        <v>559</v>
      </c>
      <c r="N17" s="43"/>
      <c r="O17" s="43" t="s">
        <v>31</v>
      </c>
    </row>
    <row r="18" spans="1:15" s="13" customFormat="1" ht="14.25" customHeight="1" x14ac:dyDescent="0.3">
      <c r="A18" s="39"/>
      <c r="B18" s="39" t="s">
        <v>18</v>
      </c>
      <c r="C18" s="39"/>
      <c r="D18" s="39"/>
      <c r="E18" s="40">
        <v>12889</v>
      </c>
      <c r="F18" s="41">
        <v>6465</v>
      </c>
      <c r="G18" s="42">
        <v>6424</v>
      </c>
      <c r="H18" s="40">
        <v>13001</v>
      </c>
      <c r="I18" s="41">
        <v>6515</v>
      </c>
      <c r="J18" s="42">
        <v>6486</v>
      </c>
      <c r="K18" s="40">
        <v>13208</v>
      </c>
      <c r="L18" s="41">
        <v>6617</v>
      </c>
      <c r="M18" s="41">
        <v>6591</v>
      </c>
      <c r="N18" s="43"/>
      <c r="O18" s="43" t="s">
        <v>19</v>
      </c>
    </row>
    <row r="19" spans="1:15" s="13" customFormat="1" ht="15.75" customHeight="1" x14ac:dyDescent="0.3">
      <c r="A19" s="39"/>
      <c r="B19" s="39" t="s">
        <v>32</v>
      </c>
      <c r="C19" s="39"/>
      <c r="D19" s="39"/>
      <c r="E19" s="40">
        <v>43046</v>
      </c>
      <c r="F19" s="41">
        <v>21530</v>
      </c>
      <c r="G19" s="42">
        <v>21516</v>
      </c>
      <c r="H19" s="40">
        <v>43297</v>
      </c>
      <c r="I19" s="41">
        <v>21650</v>
      </c>
      <c r="J19" s="42">
        <v>21647</v>
      </c>
      <c r="K19" s="40">
        <f>SUM(K22)</f>
        <v>38810</v>
      </c>
      <c r="L19" s="40">
        <f>SUM(L22)</f>
        <v>19557</v>
      </c>
      <c r="M19" s="41">
        <f>SUM(M22)</f>
        <v>19253</v>
      </c>
      <c r="N19" s="43"/>
      <c r="O19" s="43" t="s">
        <v>33</v>
      </c>
    </row>
    <row r="20" spans="1:15" s="13" customFormat="1" ht="14.25" customHeight="1" x14ac:dyDescent="0.3">
      <c r="A20" s="39"/>
      <c r="B20" s="39" t="s">
        <v>34</v>
      </c>
      <c r="C20" s="39"/>
      <c r="D20" s="39"/>
      <c r="E20" s="40">
        <v>1821</v>
      </c>
      <c r="F20" s="41">
        <v>863</v>
      </c>
      <c r="G20" s="42">
        <v>958</v>
      </c>
      <c r="H20" s="40">
        <v>1797</v>
      </c>
      <c r="I20" s="41">
        <v>850</v>
      </c>
      <c r="J20" s="42">
        <v>947</v>
      </c>
      <c r="K20" s="40">
        <v>1791</v>
      </c>
      <c r="L20" s="41">
        <v>836</v>
      </c>
      <c r="M20" s="41">
        <v>955</v>
      </c>
      <c r="N20" s="43"/>
      <c r="O20" s="43" t="s">
        <v>35</v>
      </c>
    </row>
    <row r="21" spans="1:15" s="13" customFormat="1" ht="14.25" customHeight="1" x14ac:dyDescent="0.3">
      <c r="A21" s="39"/>
      <c r="B21" s="39" t="s">
        <v>36</v>
      </c>
      <c r="C21" s="39"/>
      <c r="D21" s="39"/>
      <c r="E21" s="40">
        <v>2989</v>
      </c>
      <c r="F21" s="41">
        <v>1391</v>
      </c>
      <c r="G21" s="42">
        <v>1598</v>
      </c>
      <c r="H21" s="40">
        <v>3021</v>
      </c>
      <c r="I21" s="41">
        <v>1427</v>
      </c>
      <c r="J21" s="42">
        <v>1594</v>
      </c>
      <c r="K21" s="40">
        <v>3070</v>
      </c>
      <c r="L21" s="41">
        <v>1458</v>
      </c>
      <c r="M21" s="41">
        <v>1612</v>
      </c>
      <c r="N21" s="43"/>
      <c r="O21" s="43" t="s">
        <v>37</v>
      </c>
    </row>
    <row r="22" spans="1:15" s="13" customFormat="1" ht="14.25" customHeight="1" x14ac:dyDescent="0.3">
      <c r="A22" s="39"/>
      <c r="B22" s="39" t="s">
        <v>18</v>
      </c>
      <c r="C22" s="39"/>
      <c r="D22" s="39"/>
      <c r="E22" s="40">
        <v>38236</v>
      </c>
      <c r="F22" s="41">
        <v>19276</v>
      </c>
      <c r="G22" s="42">
        <v>18960</v>
      </c>
      <c r="H22" s="40">
        <v>38479</v>
      </c>
      <c r="I22" s="41">
        <v>19373</v>
      </c>
      <c r="J22" s="42">
        <v>19106</v>
      </c>
      <c r="K22" s="40">
        <v>38810</v>
      </c>
      <c r="L22" s="41">
        <v>19557</v>
      </c>
      <c r="M22" s="41">
        <v>19253</v>
      </c>
      <c r="N22" s="43"/>
      <c r="O22" s="43" t="s">
        <v>19</v>
      </c>
    </row>
    <row r="23" spans="1:15" s="13" customFormat="1" ht="15.75" customHeight="1" x14ac:dyDescent="0.3">
      <c r="A23" s="39"/>
      <c r="B23" s="39" t="s">
        <v>38</v>
      </c>
      <c r="C23" s="39"/>
      <c r="D23" s="39"/>
      <c r="E23" s="40">
        <v>47493</v>
      </c>
      <c r="F23" s="41">
        <v>23588</v>
      </c>
      <c r="G23" s="42">
        <v>23905</v>
      </c>
      <c r="H23" s="40">
        <v>48004</v>
      </c>
      <c r="I23" s="41">
        <v>23798</v>
      </c>
      <c r="J23" s="42">
        <v>24206</v>
      </c>
      <c r="K23" s="40">
        <f>SUM(K24:K25)</f>
        <v>48681</v>
      </c>
      <c r="L23" s="40">
        <f>SUM(L24:L25)</f>
        <v>24146</v>
      </c>
      <c r="M23" s="41">
        <f>SUM(M24:M25)</f>
        <v>24535</v>
      </c>
      <c r="N23" s="43"/>
      <c r="O23" s="43" t="s">
        <v>39</v>
      </c>
    </row>
    <row r="24" spans="1:15" s="13" customFormat="1" ht="15.75" customHeight="1" x14ac:dyDescent="0.3">
      <c r="A24" s="44"/>
      <c r="B24" s="39" t="s">
        <v>40</v>
      </c>
      <c r="C24" s="44"/>
      <c r="D24" s="43"/>
      <c r="E24" s="40">
        <v>8840</v>
      </c>
      <c r="F24" s="41">
        <v>4325</v>
      </c>
      <c r="G24" s="42">
        <v>4515</v>
      </c>
      <c r="H24" s="40">
        <v>8815</v>
      </c>
      <c r="I24" s="41">
        <v>4304</v>
      </c>
      <c r="J24" s="42">
        <v>4511</v>
      </c>
      <c r="K24" s="40">
        <v>8769</v>
      </c>
      <c r="L24" s="41">
        <v>4295</v>
      </c>
      <c r="M24" s="41">
        <v>4474</v>
      </c>
      <c r="N24" s="45"/>
      <c r="O24" s="43" t="s">
        <v>41</v>
      </c>
    </row>
    <row r="25" spans="1:15" s="13" customFormat="1" ht="14.25" customHeight="1" x14ac:dyDescent="0.3">
      <c r="A25" s="39"/>
      <c r="B25" s="39" t="s">
        <v>42</v>
      </c>
      <c r="C25" s="39"/>
      <c r="D25" s="39"/>
      <c r="E25" s="40">
        <v>38653</v>
      </c>
      <c r="F25" s="41">
        <v>19263</v>
      </c>
      <c r="G25" s="42">
        <v>19390</v>
      </c>
      <c r="H25" s="40">
        <v>39189</v>
      </c>
      <c r="I25" s="41">
        <v>19494</v>
      </c>
      <c r="J25" s="42">
        <v>19695</v>
      </c>
      <c r="K25" s="40">
        <v>39912</v>
      </c>
      <c r="L25" s="41">
        <v>19851</v>
      </c>
      <c r="M25" s="41">
        <v>20061</v>
      </c>
      <c r="N25" s="43"/>
      <c r="O25" s="43" t="s">
        <v>19</v>
      </c>
    </row>
    <row r="26" spans="1:15" s="13" customFormat="1" ht="14.25" customHeight="1" x14ac:dyDescent="0.3">
      <c r="A26" s="43" t="s">
        <v>43</v>
      </c>
      <c r="B26" s="39" t="s">
        <v>44</v>
      </c>
      <c r="C26" s="43"/>
      <c r="D26" s="39"/>
      <c r="E26" s="40">
        <v>26630</v>
      </c>
      <c r="F26" s="41">
        <v>13473</v>
      </c>
      <c r="G26" s="42">
        <v>13157</v>
      </c>
      <c r="H26" s="40">
        <v>26819</v>
      </c>
      <c r="I26" s="41">
        <v>13567</v>
      </c>
      <c r="J26" s="42">
        <v>13252</v>
      </c>
      <c r="K26" s="40">
        <f>SUM(K27:K28)</f>
        <v>27328</v>
      </c>
      <c r="L26" s="40">
        <f>SUM(L27:L28)</f>
        <v>13808</v>
      </c>
      <c r="M26" s="41">
        <f>SUM(M27:M28)</f>
        <v>13520</v>
      </c>
      <c r="N26" s="43"/>
      <c r="O26" s="43" t="s">
        <v>45</v>
      </c>
    </row>
    <row r="27" spans="1:15" s="13" customFormat="1" ht="14.25" customHeight="1" x14ac:dyDescent="0.3">
      <c r="A27" s="43"/>
      <c r="B27" s="39" t="s">
        <v>46</v>
      </c>
      <c r="C27" s="43"/>
      <c r="D27" s="39"/>
      <c r="E27" s="40">
        <v>3435</v>
      </c>
      <c r="F27" s="41">
        <v>1729</v>
      </c>
      <c r="G27" s="42">
        <v>1706</v>
      </c>
      <c r="H27" s="40">
        <v>3446</v>
      </c>
      <c r="I27" s="41">
        <v>1720</v>
      </c>
      <c r="J27" s="42">
        <v>1726</v>
      </c>
      <c r="K27" s="40">
        <v>3445</v>
      </c>
      <c r="L27" s="41">
        <v>1719</v>
      </c>
      <c r="M27" s="41">
        <v>1726</v>
      </c>
      <c r="N27" s="43"/>
      <c r="O27" s="43" t="s">
        <v>47</v>
      </c>
    </row>
    <row r="28" spans="1:15" ht="14.25" customHeight="1" x14ac:dyDescent="0.3">
      <c r="A28" s="43"/>
      <c r="B28" s="39" t="s">
        <v>42</v>
      </c>
      <c r="C28" s="43"/>
      <c r="D28" s="39"/>
      <c r="E28" s="40">
        <v>23195</v>
      </c>
      <c r="F28" s="41">
        <v>11744</v>
      </c>
      <c r="G28" s="42">
        <v>11451</v>
      </c>
      <c r="H28" s="40">
        <v>23373</v>
      </c>
      <c r="I28" s="41">
        <v>11847</v>
      </c>
      <c r="J28" s="42">
        <v>11526</v>
      </c>
      <c r="K28" s="40">
        <v>23883</v>
      </c>
      <c r="L28" s="41">
        <v>12089</v>
      </c>
      <c r="M28" s="41">
        <v>11794</v>
      </c>
      <c r="N28" s="43"/>
      <c r="O28" s="43" t="s">
        <v>19</v>
      </c>
    </row>
    <row r="29" spans="1:15" ht="14.25" customHeight="1" x14ac:dyDescent="0.3">
      <c r="A29" s="43"/>
      <c r="B29" s="39" t="s">
        <v>48</v>
      </c>
      <c r="C29" s="43"/>
      <c r="D29" s="39"/>
      <c r="E29" s="40">
        <v>25660</v>
      </c>
      <c r="F29" s="41">
        <v>12883</v>
      </c>
      <c r="G29" s="42">
        <v>12777</v>
      </c>
      <c r="H29" s="40">
        <v>25849</v>
      </c>
      <c r="I29" s="41">
        <v>12942</v>
      </c>
      <c r="J29" s="42">
        <v>12907</v>
      </c>
      <c r="K29" s="40">
        <f>SUM(K30:K31)</f>
        <v>25953</v>
      </c>
      <c r="L29" s="40">
        <f>SUM(L30:L31)</f>
        <v>12966</v>
      </c>
      <c r="M29" s="41">
        <f>SUM(M30:M31)</f>
        <v>12987</v>
      </c>
      <c r="N29" s="43"/>
      <c r="O29" s="43" t="s">
        <v>49</v>
      </c>
    </row>
    <row r="30" spans="1:15" ht="14.25" customHeight="1" x14ac:dyDescent="0.3">
      <c r="A30" s="43"/>
      <c r="B30" s="39" t="s">
        <v>50</v>
      </c>
      <c r="C30" s="43"/>
      <c r="D30" s="39"/>
      <c r="E30" s="40">
        <v>1068</v>
      </c>
      <c r="F30" s="41">
        <v>543</v>
      </c>
      <c r="G30" s="42">
        <v>525</v>
      </c>
      <c r="H30" s="40">
        <v>1113</v>
      </c>
      <c r="I30" s="41">
        <v>568</v>
      </c>
      <c r="J30" s="42">
        <v>545</v>
      </c>
      <c r="K30" s="40">
        <v>1164</v>
      </c>
      <c r="L30" s="41">
        <v>588</v>
      </c>
      <c r="M30" s="41">
        <v>576</v>
      </c>
      <c r="N30" s="43"/>
      <c r="O30" s="43" t="s">
        <v>51</v>
      </c>
    </row>
    <row r="31" spans="1:15" ht="14.25" customHeight="1" x14ac:dyDescent="0.3">
      <c r="A31" s="43"/>
      <c r="B31" s="39" t="s">
        <v>42</v>
      </c>
      <c r="C31" s="43"/>
      <c r="D31" s="39"/>
      <c r="E31" s="40">
        <v>24592</v>
      </c>
      <c r="F31" s="41">
        <v>12340</v>
      </c>
      <c r="G31" s="42">
        <v>12252</v>
      </c>
      <c r="H31" s="40">
        <v>24736</v>
      </c>
      <c r="I31" s="41">
        <v>12374</v>
      </c>
      <c r="J31" s="42">
        <v>12362</v>
      </c>
      <c r="K31" s="40">
        <v>24789</v>
      </c>
      <c r="L31" s="41">
        <v>12378</v>
      </c>
      <c r="M31" s="41">
        <v>12411</v>
      </c>
      <c r="N31" s="43"/>
      <c r="O31" s="43" t="s">
        <v>19</v>
      </c>
    </row>
    <row r="32" spans="1:15" ht="14.25" customHeight="1" x14ac:dyDescent="0.3">
      <c r="A32" s="43"/>
      <c r="B32" s="39" t="s">
        <v>52</v>
      </c>
      <c r="C32" s="43"/>
      <c r="D32" s="39"/>
      <c r="E32" s="40">
        <v>48101</v>
      </c>
      <c r="F32" s="41">
        <v>24260</v>
      </c>
      <c r="G32" s="42">
        <v>23841</v>
      </c>
      <c r="H32" s="40">
        <v>48177</v>
      </c>
      <c r="I32" s="41">
        <v>24261</v>
      </c>
      <c r="J32" s="42">
        <v>23916</v>
      </c>
      <c r="K32" s="40">
        <f>SUM(K33:K34)</f>
        <v>48513</v>
      </c>
      <c r="L32" s="40">
        <f>SUM(L33:L34)</f>
        <v>24426</v>
      </c>
      <c r="M32" s="41">
        <f>SUM(M33:M34)</f>
        <v>24087</v>
      </c>
      <c r="N32" s="43"/>
      <c r="O32" s="43" t="s">
        <v>53</v>
      </c>
    </row>
    <row r="33" spans="1:15" ht="14.25" customHeight="1" x14ac:dyDescent="0.3">
      <c r="A33" s="43"/>
      <c r="B33" s="39" t="s">
        <v>54</v>
      </c>
      <c r="C33" s="43"/>
      <c r="D33" s="39"/>
      <c r="E33" s="40">
        <v>3534</v>
      </c>
      <c r="F33" s="41">
        <v>1730</v>
      </c>
      <c r="G33" s="42">
        <v>1804</v>
      </c>
      <c r="H33" s="40">
        <v>3537</v>
      </c>
      <c r="I33" s="41">
        <v>1729</v>
      </c>
      <c r="J33" s="42">
        <v>1808</v>
      </c>
      <c r="K33" s="40">
        <v>3514</v>
      </c>
      <c r="L33" s="41">
        <v>1710</v>
      </c>
      <c r="M33" s="41">
        <v>1804</v>
      </c>
      <c r="N33" s="43"/>
      <c r="O33" s="43" t="s">
        <v>55</v>
      </c>
    </row>
    <row r="34" spans="1:15" ht="14.25" customHeight="1" x14ac:dyDescent="0.3">
      <c r="A34" s="46"/>
      <c r="B34" s="47" t="s">
        <v>42</v>
      </c>
      <c r="C34" s="46"/>
      <c r="D34" s="47"/>
      <c r="E34" s="48">
        <v>44567</v>
      </c>
      <c r="F34" s="49">
        <v>22530</v>
      </c>
      <c r="G34" s="50">
        <v>22037</v>
      </c>
      <c r="H34" s="48">
        <v>44640</v>
      </c>
      <c r="I34" s="49">
        <v>22532</v>
      </c>
      <c r="J34" s="50">
        <v>22108</v>
      </c>
      <c r="K34" s="48">
        <v>44999</v>
      </c>
      <c r="L34" s="49">
        <v>22716</v>
      </c>
      <c r="M34" s="49">
        <v>22283</v>
      </c>
      <c r="N34" s="46"/>
      <c r="O34" s="46" t="s">
        <v>19</v>
      </c>
    </row>
    <row r="35" spans="1:15" ht="6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5" ht="15" customHeight="1" x14ac:dyDescent="0.3">
      <c r="A36" s="43" t="s">
        <v>43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ht="10.5" customHeight="1" x14ac:dyDescent="0.3">
      <c r="A37" s="43"/>
      <c r="B37" s="43" t="s">
        <v>56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18" customHeight="1" x14ac:dyDescent="0.3"/>
  </sheetData>
  <mergeCells count="7">
    <mergeCell ref="A4:D6"/>
    <mergeCell ref="E4:G4"/>
    <mergeCell ref="H4:J4"/>
    <mergeCell ref="K4:M4"/>
    <mergeCell ref="N4:O6"/>
    <mergeCell ref="A7:D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2016-11-14T04:09:23Z</dcterms:created>
  <dcterms:modified xsi:type="dcterms:W3CDTF">2016-11-14T04:13:34Z</dcterms:modified>
</cp:coreProperties>
</file>