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2559\3.เดือนมีนาคม\"/>
    </mc:Choice>
  </mc:AlternateContent>
  <xr:revisionPtr revIDLastSave="0" documentId="13_ncr:1_{B98269D3-4D29-48BF-B217-D59A4E8A3E52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ร2" sheetId="1" r:id="rId1"/>
  </sheets>
  <definedNames>
    <definedName name="_xlnm.Print_Area" localSheetId="0">ตร2!$A$1:$D$37</definedName>
  </definedNames>
  <calcPr calcId="181029"/>
</workbook>
</file>

<file path=xl/calcChain.xml><?xml version="1.0" encoding="utf-8"?>
<calcChain xmlns="http://schemas.openxmlformats.org/spreadsheetml/2006/main">
  <c r="D21" i="1" l="1"/>
  <c r="C21" i="1"/>
  <c r="B21" i="1"/>
  <c r="D29" i="1"/>
  <c r="B29" i="1"/>
  <c r="C29" i="1"/>
  <c r="C30" i="1"/>
  <c r="B27" i="1"/>
  <c r="B10" i="1"/>
  <c r="B26" i="1" s="1"/>
  <c r="C10" i="1"/>
  <c r="D10" i="1"/>
  <c r="D26" i="1" s="1"/>
  <c r="B14" i="1"/>
  <c r="B30" i="1" s="1"/>
  <c r="C14" i="1"/>
  <c r="D14" i="1"/>
  <c r="D30" i="1" s="1"/>
  <c r="B22" i="1"/>
  <c r="C22" i="1"/>
  <c r="D22" i="1"/>
  <c r="B23" i="1"/>
  <c r="C23" i="1"/>
  <c r="D23" i="1"/>
  <c r="B24" i="1"/>
  <c r="C24" i="1"/>
  <c r="D24" i="1"/>
  <c r="B25" i="1"/>
  <c r="C25" i="1"/>
  <c r="D25" i="1"/>
  <c r="C26" i="1"/>
  <c r="C27" i="1"/>
  <c r="D27" i="1"/>
  <c r="B28" i="1"/>
  <c r="C28" i="1"/>
  <c r="D28" i="1"/>
  <c r="B31" i="1"/>
  <c r="C31" i="1"/>
  <c r="D31" i="1"/>
  <c r="B32" i="1"/>
  <c r="C32" i="1"/>
  <c r="D32" i="1"/>
  <c r="B33" i="1"/>
  <c r="C33" i="1"/>
  <c r="D33" i="1"/>
</calcChain>
</file>

<file path=xl/sharedStrings.xml><?xml version="1.0" encoding="utf-8"?>
<sst xmlns="http://schemas.openxmlformats.org/spreadsheetml/2006/main" count="51" uniqueCount="25">
  <si>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</si>
  <si>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</si>
  <si>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</si>
  <si>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</si>
  <si>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</si>
  <si>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</si>
  <si>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</si>
  <si>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</si>
  <si>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</si>
  <si>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</si>
  <si>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</si>
  <si>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</si>
  <si>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</si>
  <si>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</si>
  <si>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</si>
  <si>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</si>
  <si>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</si>
  <si>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</si>
  <si>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</si>
  <si>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</si>
  <si>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</si>
  <si>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</si>
  <si>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</si>
  <si>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</si>
  <si>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การสำรวจภาวะการทำงานของประชากร จังหวัดพิจิตร เดือนมีนาคม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</si>
</sst>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#,##0.0"/>
    <numFmt numFmtId="190" formatCode="_-* #,##0_-;\-* #,##0_-;_-* &quot;-&quot;??_-;_-@_-"/>
  </numFmts>
  <fonts count="15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1" fillId="0" borderId="0"/>
    <xf numFmtId="43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187" fontId="3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88" fontId="6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49" fontId="6" fillId="0" borderId="1" xfId="1" quotePrefix="1" applyNumberFormat="1" applyFont="1" applyFill="1" applyBorder="1" applyAlignment="1">
      <alignment horizontal="right" vertical="center" wrapText="1"/>
    </xf>
    <xf numFmtId="49" fontId="0" fillId="0" borderId="1" xfId="1" quotePrefix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189" fontId="6" fillId="0" borderId="0" xfId="0" applyNumberFormat="1" applyFont="1" applyFill="1" applyBorder="1" applyAlignment="1" applyProtection="1">
      <alignment horizontal="left" vertical="center"/>
    </xf>
    <xf numFmtId="188" fontId="11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90" fontId="7" fillId="0" borderId="0" xfId="0" applyNumberFormat="1" applyFont="1" applyFill="1" applyAlignment="1">
      <alignment vertical="center"/>
    </xf>
    <xf numFmtId="3" fontId="11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Fill="1"/>
    <xf numFmtId="0" fontId="12" fillId="0" borderId="0" xfId="0" applyFont="1" applyFill="1"/>
    <xf numFmtId="0" fontId="11" fillId="0" borderId="0" xfId="0" applyFont="1" applyFill="1" applyBorder="1"/>
    <xf numFmtId="0" fontId="11" fillId="0" borderId="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3" fillId="0" borderId="0" xfId="0" applyFont="1" applyFill="1"/>
    <xf numFmtId="3" fontId="11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88" fontId="6" fillId="0" borderId="1" xfId="1" quotePrefix="1" applyNumberFormat="1" applyFont="1" applyFill="1" applyBorder="1" applyAlignment="1">
      <alignment horizontal="right" vertical="center" wrapText="1"/>
    </xf>
  </cellXfs>
  <cellStyles count="8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เครื่องหมายจุลภาค 2" xfId="5" xr:uid="{00000000-0005-0000-0000-000005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38"/>
  <sheetViews>
    <sheetView tabSelected="1" zoomScaleNormal="100" zoomScaleSheetLayoutView="100" workbookViewId="0">
      <selection activeCell="D22" sqref="D22"/>
    </sheetView>
  </sheetViews>
  <sheetFormatPr defaultColWidth="9.125" defaultRowHeight="26.25" customHeight="1" x14ac:dyDescent="0.7"/>
  <cols>
    <col min="1" max="1" width="30.625" style="3" customWidth="1"/>
    <col min="2" max="2" width="15.875" style="1" customWidth="1"/>
    <col min="3" max="3" width="16.75" style="1" customWidth="1"/>
    <col min="4" max="4" width="16" style="1" customWidth="1"/>
    <col min="5" max="10" width="9.125" style="2"/>
    <col min="11" max="16384" width="9.125" style="1"/>
  </cols>
  <sheetData>
    <row r="1" spans="1:10" s="3" customFormat="1" ht="26.25" customHeight="1" x14ac:dyDescent="0.7">
      <c r="A1" s="33" t="s">
        <v>23</v>
      </c>
      <c r="B1" s="33"/>
      <c r="C1" s="33"/>
      <c r="D1" s="33"/>
      <c r="E1" s="33"/>
      <c r="F1" s="33"/>
      <c r="G1" s="29"/>
      <c r="H1" s="29"/>
      <c r="I1" s="29"/>
      <c r="J1" s="29"/>
    </row>
    <row r="2" spans="1:10" ht="8.25" customHeight="1" x14ac:dyDescent="0.7"/>
    <row r="3" spans="1:10" s="24" customFormat="1" ht="26.25" customHeight="1" x14ac:dyDescent="0.6">
      <c r="A3" s="28" t="s">
        <v>22</v>
      </c>
      <c r="B3" s="27" t="s">
        <v>21</v>
      </c>
      <c r="C3" s="27" t="s">
        <v>20</v>
      </c>
      <c r="D3" s="27" t="s">
        <v>19</v>
      </c>
      <c r="E3" s="25"/>
      <c r="F3" s="25"/>
      <c r="G3" s="25"/>
      <c r="H3" s="25"/>
      <c r="I3" s="25"/>
      <c r="J3" s="25"/>
    </row>
    <row r="4" spans="1:10" s="24" customFormat="1" ht="21" x14ac:dyDescent="0.6">
      <c r="A4" s="26"/>
      <c r="B4" s="32" t="s">
        <v>18</v>
      </c>
      <c r="C4" s="32"/>
      <c r="D4" s="32"/>
      <c r="E4" s="25"/>
      <c r="F4" s="25"/>
      <c r="G4" s="25"/>
      <c r="H4" s="25"/>
      <c r="I4" s="25"/>
      <c r="J4" s="25"/>
    </row>
    <row r="5" spans="1:10" s="9" customFormat="1" ht="21" x14ac:dyDescent="0.6">
      <c r="A5" s="21" t="s">
        <v>16</v>
      </c>
      <c r="B5" s="30">
        <v>440948</v>
      </c>
      <c r="C5" s="30">
        <v>209283</v>
      </c>
      <c r="D5" s="30">
        <v>231665</v>
      </c>
      <c r="E5" s="22"/>
      <c r="F5" s="22"/>
      <c r="G5" s="22"/>
      <c r="H5" s="11"/>
      <c r="I5" s="11"/>
      <c r="J5" s="11"/>
    </row>
    <row r="6" spans="1:10" s="9" customFormat="1" ht="21" x14ac:dyDescent="0.6">
      <c r="A6" s="20" t="s">
        <v>15</v>
      </c>
      <c r="B6" s="31">
        <v>26415.84</v>
      </c>
      <c r="C6" s="31">
        <v>6179.11</v>
      </c>
      <c r="D6" s="31">
        <v>20236.740000000002</v>
      </c>
      <c r="E6" s="22"/>
      <c r="F6" s="11"/>
      <c r="G6" s="11"/>
      <c r="H6" s="11"/>
      <c r="I6" s="11"/>
      <c r="J6" s="11"/>
    </row>
    <row r="7" spans="1:10" s="9" customFormat="1" ht="21" x14ac:dyDescent="0.6">
      <c r="A7" s="20" t="s">
        <v>14</v>
      </c>
      <c r="B7" s="31">
        <v>160558.29999999999</v>
      </c>
      <c r="C7" s="31">
        <v>70460.27</v>
      </c>
      <c r="D7" s="31">
        <v>90098.03</v>
      </c>
      <c r="E7" s="22"/>
      <c r="F7" s="11"/>
      <c r="G7" s="11"/>
      <c r="H7" s="11"/>
      <c r="I7" s="11"/>
      <c r="J7" s="11"/>
    </row>
    <row r="8" spans="1:10" s="9" customFormat="1" ht="21" x14ac:dyDescent="0.6">
      <c r="A8" s="16" t="s">
        <v>13</v>
      </c>
      <c r="B8" s="31">
        <v>82438.929999999993</v>
      </c>
      <c r="C8" s="31">
        <v>45771.8</v>
      </c>
      <c r="D8" s="31">
        <v>36667.129999999997</v>
      </c>
      <c r="E8" s="22"/>
      <c r="F8" s="11"/>
      <c r="G8" s="11"/>
      <c r="H8" s="11"/>
      <c r="I8" s="11"/>
      <c r="J8" s="11"/>
    </row>
    <row r="9" spans="1:10" s="9" customFormat="1" ht="21" x14ac:dyDescent="0.6">
      <c r="A9" s="16" t="s">
        <v>12</v>
      </c>
      <c r="B9" s="31">
        <v>73392.36</v>
      </c>
      <c r="C9" s="31">
        <v>38294.050000000003</v>
      </c>
      <c r="D9" s="31">
        <v>35098.31</v>
      </c>
      <c r="E9" s="22"/>
      <c r="F9" s="11"/>
      <c r="G9" s="11"/>
      <c r="H9" s="11"/>
      <c r="I9" s="11"/>
      <c r="J9" s="11"/>
    </row>
    <row r="10" spans="1:10" s="5" customFormat="1" ht="21" x14ac:dyDescent="0.6">
      <c r="A10" s="19" t="s">
        <v>11</v>
      </c>
      <c r="B10" s="23">
        <f>SUM(B11:B13)</f>
        <v>49509.04</v>
      </c>
      <c r="C10" s="23">
        <f>SUM(C11:C13)</f>
        <v>24827.539999999997</v>
      </c>
      <c r="D10" s="23">
        <f>SUM(D11:D13)</f>
        <v>24681.5</v>
      </c>
      <c r="E10" s="22"/>
      <c r="F10" s="6"/>
      <c r="G10" s="6"/>
      <c r="H10" s="6"/>
      <c r="I10" s="6"/>
      <c r="J10" s="6"/>
    </row>
    <row r="11" spans="1:10" s="5" customFormat="1" ht="21" x14ac:dyDescent="0.6">
      <c r="A11" s="16" t="s">
        <v>10</v>
      </c>
      <c r="B11" s="31">
        <v>39230.519999999997</v>
      </c>
      <c r="C11" s="31">
        <v>18830.62</v>
      </c>
      <c r="D11" s="31">
        <v>20399.900000000001</v>
      </c>
      <c r="E11" s="22"/>
      <c r="F11" s="6"/>
      <c r="G11" s="6"/>
      <c r="H11" s="6"/>
      <c r="I11" s="6"/>
      <c r="J11" s="6"/>
    </row>
    <row r="12" spans="1:10" s="5" customFormat="1" ht="21" x14ac:dyDescent="0.6">
      <c r="A12" s="16" t="s">
        <v>9</v>
      </c>
      <c r="B12" s="31">
        <v>9889.5400000000009</v>
      </c>
      <c r="C12" s="31">
        <v>5856.12</v>
      </c>
      <c r="D12" s="31">
        <v>4033.42</v>
      </c>
      <c r="E12" s="22"/>
      <c r="F12" s="6"/>
      <c r="G12" s="6"/>
      <c r="H12" s="6"/>
      <c r="I12" s="6"/>
      <c r="J12" s="6"/>
    </row>
    <row r="13" spans="1:10" s="5" customFormat="1" ht="21" x14ac:dyDescent="0.6">
      <c r="A13" s="17" t="s">
        <v>8</v>
      </c>
      <c r="B13" s="31">
        <v>388.98</v>
      </c>
      <c r="C13" s="31">
        <v>140.80000000000001</v>
      </c>
      <c r="D13" s="31">
        <v>248.18</v>
      </c>
      <c r="E13" s="22"/>
      <c r="F13" s="6"/>
      <c r="G13" s="6"/>
      <c r="H13" s="6"/>
      <c r="I13" s="6"/>
      <c r="J13" s="6"/>
    </row>
    <row r="14" spans="1:10" s="5" customFormat="1" ht="21" x14ac:dyDescent="0.6">
      <c r="A14" s="19" t="s">
        <v>7</v>
      </c>
      <c r="B14" s="23">
        <f>B15+B16+B17</f>
        <v>48633.54</v>
      </c>
      <c r="C14" s="23">
        <f>SUM(C15:C17)</f>
        <v>23750.240000000002</v>
      </c>
      <c r="D14" s="23">
        <f>SUM(D15:D17)</f>
        <v>24883.29</v>
      </c>
      <c r="E14" s="22"/>
      <c r="F14" s="6"/>
      <c r="G14" s="6"/>
      <c r="H14" s="6"/>
      <c r="I14" s="6"/>
      <c r="J14" s="6"/>
    </row>
    <row r="15" spans="1:10" s="9" customFormat="1" ht="21" x14ac:dyDescent="0.6">
      <c r="A15" s="17" t="s">
        <v>6</v>
      </c>
      <c r="B15" s="31">
        <v>27549.58</v>
      </c>
      <c r="C15" s="31">
        <v>13722.95</v>
      </c>
      <c r="D15" s="31">
        <v>13826.62</v>
      </c>
      <c r="E15" s="22"/>
      <c r="F15" s="11"/>
      <c r="G15" s="11"/>
      <c r="H15" s="11"/>
      <c r="I15" s="11"/>
      <c r="J15" s="11"/>
    </row>
    <row r="16" spans="1:10" s="9" customFormat="1" ht="21" x14ac:dyDescent="0.6">
      <c r="A16" s="17" t="s">
        <v>5</v>
      </c>
      <c r="B16" s="31">
        <v>12343.89</v>
      </c>
      <c r="C16" s="31">
        <v>7278.54</v>
      </c>
      <c r="D16" s="31">
        <v>5065.3500000000004</v>
      </c>
      <c r="E16" s="22"/>
      <c r="F16" s="11"/>
      <c r="G16" s="11"/>
      <c r="H16" s="11"/>
      <c r="I16" s="11"/>
      <c r="J16" s="11"/>
    </row>
    <row r="17" spans="1:10" s="9" customFormat="1" ht="21" x14ac:dyDescent="0.6">
      <c r="A17" s="17" t="s">
        <v>4</v>
      </c>
      <c r="B17" s="31">
        <v>8740.07</v>
      </c>
      <c r="C17" s="31">
        <v>2748.75</v>
      </c>
      <c r="D17" s="31">
        <v>5991.32</v>
      </c>
      <c r="E17" s="22"/>
      <c r="F17" s="11"/>
      <c r="G17" s="11"/>
      <c r="H17" s="11"/>
      <c r="I17" s="11"/>
      <c r="J17" s="11"/>
    </row>
    <row r="18" spans="1:10" s="9" customFormat="1" ht="21" x14ac:dyDescent="0.6">
      <c r="A18" s="16" t="s">
        <v>3</v>
      </c>
      <c r="B18" s="30" t="s">
        <v>1</v>
      </c>
      <c r="C18" s="31" t="s">
        <v>1</v>
      </c>
      <c r="D18" s="31" t="s">
        <v>1</v>
      </c>
      <c r="E18" s="22"/>
      <c r="F18" s="11"/>
      <c r="G18" s="11"/>
      <c r="H18" s="11"/>
      <c r="I18" s="11"/>
      <c r="J18" s="11"/>
    </row>
    <row r="19" spans="1:10" s="9" customFormat="1" ht="21" x14ac:dyDescent="0.6">
      <c r="A19" s="16" t="s">
        <v>2</v>
      </c>
      <c r="B19" s="30" t="s">
        <v>1</v>
      </c>
      <c r="C19" s="31" t="s">
        <v>1</v>
      </c>
      <c r="D19" s="31" t="s">
        <v>1</v>
      </c>
      <c r="E19" s="22"/>
      <c r="F19" s="11"/>
      <c r="G19" s="11"/>
      <c r="H19" s="11"/>
      <c r="I19" s="11"/>
      <c r="J19" s="11"/>
    </row>
    <row r="20" spans="1:10" s="5" customFormat="1" ht="21" x14ac:dyDescent="0.6">
      <c r="A20" s="20"/>
      <c r="B20" s="32" t="s">
        <v>17</v>
      </c>
      <c r="C20" s="32"/>
      <c r="D20" s="32"/>
      <c r="E20" s="6"/>
      <c r="F20" s="6"/>
      <c r="G20" s="6"/>
      <c r="H20" s="6"/>
      <c r="I20" s="6"/>
      <c r="J20" s="6"/>
    </row>
    <row r="21" spans="1:10" s="5" customFormat="1" ht="21" x14ac:dyDescent="0.6">
      <c r="A21" s="21" t="s">
        <v>16</v>
      </c>
      <c r="B21" s="18">
        <f>SUM(B22:B26,B30)</f>
        <v>100.0000022678411</v>
      </c>
      <c r="C21" s="18">
        <f>SUM(C22:C26,C30)</f>
        <v>100.00000477821898</v>
      </c>
      <c r="D21" s="18">
        <f>SUM(D22:D26,D30)</f>
        <v>100.00000000000001</v>
      </c>
      <c r="E21" s="6"/>
      <c r="F21" s="6"/>
      <c r="G21" s="6"/>
      <c r="H21" s="6"/>
      <c r="I21" s="6"/>
      <c r="J21" s="6"/>
    </row>
    <row r="22" spans="1:10" s="5" customFormat="1" ht="21" x14ac:dyDescent="0.6">
      <c r="A22" s="20" t="s">
        <v>15</v>
      </c>
      <c r="B22" s="7">
        <f>B6/$B$5*100</f>
        <v>5.990692780101055</v>
      </c>
      <c r="C22" s="7">
        <f t="shared" ref="C22:C30" si="0">C6/$C$5*100</f>
        <v>2.9525140599093094</v>
      </c>
      <c r="D22" s="7">
        <f t="shared" ref="D22:D29" si="1">D6/$D$5*100</f>
        <v>8.7353462974553775</v>
      </c>
      <c r="E22" s="6"/>
      <c r="F22" s="6"/>
      <c r="G22" s="6"/>
      <c r="H22" s="6"/>
      <c r="I22" s="6"/>
      <c r="J22" s="6"/>
    </row>
    <row r="23" spans="1:10" s="5" customFormat="1" ht="21" x14ac:dyDescent="0.6">
      <c r="A23" s="20" t="s">
        <v>14</v>
      </c>
      <c r="B23" s="7">
        <f>B7/$B$5*100</f>
        <v>36.412071264638911</v>
      </c>
      <c r="C23" s="7">
        <f t="shared" si="0"/>
        <v>33.667459851015138</v>
      </c>
      <c r="D23" s="7">
        <f t="shared" si="1"/>
        <v>38.891515766300479</v>
      </c>
      <c r="E23" s="6"/>
      <c r="F23" s="6"/>
      <c r="G23" s="6"/>
      <c r="H23" s="6"/>
      <c r="I23" s="6"/>
      <c r="J23" s="6"/>
    </row>
    <row r="24" spans="1:10" s="5" customFormat="1" ht="21" x14ac:dyDescent="0.6">
      <c r="A24" s="16" t="s">
        <v>13</v>
      </c>
      <c r="B24" s="7">
        <f>B8/$B$5*100</f>
        <v>18.695839418706967</v>
      </c>
      <c r="C24" s="7">
        <f t="shared" si="0"/>
        <v>21.870768289827652</v>
      </c>
      <c r="D24" s="7">
        <f t="shared" si="1"/>
        <v>15.827651997496384</v>
      </c>
      <c r="E24" s="6"/>
      <c r="F24" s="6"/>
      <c r="G24" s="6"/>
      <c r="H24" s="6"/>
      <c r="I24" s="6"/>
      <c r="J24" s="6"/>
    </row>
    <row r="25" spans="1:10" s="5" customFormat="1" ht="21" x14ac:dyDescent="0.6">
      <c r="A25" s="16" t="s">
        <v>12</v>
      </c>
      <c r="B25" s="7">
        <f>B9/$B$5*100</f>
        <v>16.64422108729374</v>
      </c>
      <c r="C25" s="7">
        <f t="shared" si="0"/>
        <v>18.2977356020317</v>
      </c>
      <c r="D25" s="7">
        <f t="shared" si="1"/>
        <v>15.150458636393067</v>
      </c>
      <c r="E25" s="6"/>
      <c r="F25" s="6"/>
      <c r="G25" s="6"/>
      <c r="H25" s="6"/>
      <c r="I25" s="6"/>
      <c r="J25" s="6"/>
    </row>
    <row r="26" spans="1:10" s="5" customFormat="1" ht="21" x14ac:dyDescent="0.6">
      <c r="A26" s="19" t="s">
        <v>11</v>
      </c>
      <c r="B26" s="18">
        <f>B10/$B$5*100</f>
        <v>11.227863602964522</v>
      </c>
      <c r="C26" s="18">
        <f t="shared" si="0"/>
        <v>11.863142252356855</v>
      </c>
      <c r="D26" s="18">
        <f t="shared" si="1"/>
        <v>10.65396153929165</v>
      </c>
      <c r="E26" s="6"/>
      <c r="F26" s="6"/>
      <c r="G26" s="6"/>
      <c r="H26" s="6"/>
      <c r="I26" s="6"/>
      <c r="J26" s="6"/>
    </row>
    <row r="27" spans="1:10" s="5" customFormat="1" ht="21" x14ac:dyDescent="0.6">
      <c r="A27" s="16" t="s">
        <v>10</v>
      </c>
      <c r="B27" s="18">
        <f>B11/$B$5*100</f>
        <v>8.8968585864999952</v>
      </c>
      <c r="C27" s="7">
        <f t="shared" si="0"/>
        <v>8.9976825638011686</v>
      </c>
      <c r="D27" s="7">
        <f t="shared" si="1"/>
        <v>8.8057755811192884</v>
      </c>
      <c r="E27" s="6"/>
      <c r="F27" s="6"/>
      <c r="G27" s="6"/>
      <c r="H27" s="6"/>
      <c r="I27" s="6"/>
      <c r="J27" s="6"/>
    </row>
    <row r="28" spans="1:10" s="5" customFormat="1" ht="21" x14ac:dyDescent="0.6">
      <c r="A28" s="16" t="s">
        <v>9</v>
      </c>
      <c r="B28" s="7">
        <f>B12/$B$5*100</f>
        <v>2.2427905331240874</v>
      </c>
      <c r="C28" s="7">
        <f t="shared" si="0"/>
        <v>2.7981823655050815</v>
      </c>
      <c r="D28" s="7">
        <f t="shared" si="1"/>
        <v>1.7410571299074096</v>
      </c>
      <c r="E28" s="6"/>
      <c r="F28" s="6"/>
      <c r="G28" s="6"/>
      <c r="H28" s="6"/>
      <c r="I28" s="6"/>
      <c r="J28" s="6"/>
    </row>
    <row r="29" spans="1:10" s="5" customFormat="1" ht="21" x14ac:dyDescent="0.6">
      <c r="A29" s="17" t="s">
        <v>8</v>
      </c>
      <c r="B29" s="7">
        <f>B13/$B$5*100</f>
        <v>8.8214483340439243E-2</v>
      </c>
      <c r="C29" s="7">
        <f t="shared" si="0"/>
        <v>6.727732305060613E-2</v>
      </c>
      <c r="D29" s="7">
        <f t="shared" si="1"/>
        <v>0.10712882826495154</v>
      </c>
      <c r="E29" s="6"/>
      <c r="F29" s="6"/>
      <c r="G29" s="6"/>
      <c r="H29" s="6"/>
      <c r="I29" s="6"/>
      <c r="J29" s="6"/>
    </row>
    <row r="30" spans="1:10" s="5" customFormat="1" ht="21" x14ac:dyDescent="0.6">
      <c r="A30" s="19" t="s">
        <v>7</v>
      </c>
      <c r="B30" s="18">
        <f>B14/$B$5*100</f>
        <v>11.029314114135907</v>
      </c>
      <c r="C30" s="18">
        <f t="shared" si="0"/>
        <v>11.348384723078322</v>
      </c>
      <c r="D30" s="18">
        <f>D14/$D$5*100</f>
        <v>10.741065763063045</v>
      </c>
      <c r="E30" s="6"/>
      <c r="F30" s="6"/>
      <c r="G30" s="6"/>
      <c r="H30" s="6"/>
      <c r="I30" s="6"/>
      <c r="J30" s="6"/>
    </row>
    <row r="31" spans="1:10" s="5" customFormat="1" ht="21" x14ac:dyDescent="0.6">
      <c r="A31" s="17" t="s">
        <v>6</v>
      </c>
      <c r="B31" s="7">
        <f>B15/$B$5*100</f>
        <v>6.2478069976505175</v>
      </c>
      <c r="C31" s="7">
        <f>C15/$C$5*100</f>
        <v>6.5571259968559321</v>
      </c>
      <c r="D31" s="7">
        <f>D15/$D$5*100</f>
        <v>5.9683681177562429</v>
      </c>
      <c r="E31" s="6"/>
      <c r="F31" s="6"/>
      <c r="G31" s="6"/>
      <c r="H31" s="6"/>
      <c r="I31" s="6"/>
      <c r="J31" s="6"/>
    </row>
    <row r="32" spans="1:10" s="5" customFormat="1" ht="21" x14ac:dyDescent="0.6">
      <c r="A32" s="17" t="s">
        <v>5</v>
      </c>
      <c r="B32" s="7">
        <f>B16/$B$5*100</f>
        <v>2.7993981149704728</v>
      </c>
      <c r="C32" s="7">
        <f>C16/$C$5*100</f>
        <v>3.47784578776107</v>
      </c>
      <c r="D32" s="7">
        <f>D16/$D$5*100</f>
        <v>2.1864977445880904</v>
      </c>
      <c r="E32" s="6"/>
      <c r="F32" s="6"/>
      <c r="G32" s="6"/>
      <c r="H32" s="6"/>
      <c r="I32" s="6"/>
      <c r="J32" s="6"/>
    </row>
    <row r="33" spans="1:10" s="5" customFormat="1" ht="21" x14ac:dyDescent="0.6">
      <c r="A33" s="17" t="s">
        <v>4</v>
      </c>
      <c r="B33" s="7">
        <f>B17/$B$5*100</f>
        <v>1.9821090015149176</v>
      </c>
      <c r="C33" s="7">
        <f>C17/$C$5*100</f>
        <v>1.313412938461318</v>
      </c>
      <c r="D33" s="7">
        <f>D17/$D$5*100</f>
        <v>2.58619990071871</v>
      </c>
      <c r="E33" s="6"/>
      <c r="F33" s="6"/>
      <c r="G33" s="6"/>
      <c r="H33" s="6"/>
      <c r="I33" s="6"/>
      <c r="J33" s="6"/>
    </row>
    <row r="34" spans="1:10" s="5" customFormat="1" ht="21" x14ac:dyDescent="0.6">
      <c r="A34" s="16" t="s">
        <v>3</v>
      </c>
      <c r="B34" s="7" t="s">
        <v>1</v>
      </c>
      <c r="C34" s="7" t="s">
        <v>1</v>
      </c>
      <c r="D34" s="7" t="s">
        <v>1</v>
      </c>
      <c r="E34" s="6"/>
      <c r="F34" s="6"/>
      <c r="G34" s="6"/>
      <c r="H34" s="6"/>
      <c r="I34" s="6"/>
      <c r="J34" s="6"/>
    </row>
    <row r="35" spans="1:10" s="5" customFormat="1" ht="21" x14ac:dyDescent="0.6">
      <c r="A35" s="15" t="s">
        <v>2</v>
      </c>
      <c r="B35" s="14" t="s">
        <v>1</v>
      </c>
      <c r="C35" s="13" t="s">
        <v>1</v>
      </c>
      <c r="D35" s="34" t="s">
        <v>1</v>
      </c>
      <c r="E35" s="6"/>
      <c r="F35" s="6"/>
      <c r="G35" s="6"/>
      <c r="H35" s="6"/>
      <c r="I35" s="6"/>
      <c r="J35" s="6"/>
    </row>
    <row r="36" spans="1:10" s="9" customFormat="1" ht="17.25" customHeight="1" x14ac:dyDescent="0.6">
      <c r="A36" s="12" t="s">
        <v>0</v>
      </c>
      <c r="B36" s="5"/>
      <c r="C36" s="5"/>
      <c r="D36" s="5"/>
      <c r="E36" s="11"/>
      <c r="F36" s="11"/>
      <c r="G36" s="10"/>
    </row>
    <row r="37" spans="1:10" s="5" customFormat="1" ht="17.25" customHeight="1" x14ac:dyDescent="0.6">
      <c r="A37" s="8" t="s">
        <v>24</v>
      </c>
      <c r="B37" s="7"/>
      <c r="C37" s="7"/>
      <c r="D37" s="7"/>
      <c r="E37" s="6"/>
      <c r="F37" s="6"/>
      <c r="G37" s="6"/>
      <c r="H37" s="6"/>
      <c r="I37" s="6"/>
      <c r="J37" s="6"/>
    </row>
    <row r="38" spans="1:10" ht="26.25" customHeight="1" x14ac:dyDescent="0.7">
      <c r="D38" s="4"/>
    </row>
  </sheetData>
  <mergeCells count="3">
    <mergeCell ref="B4:D4"/>
    <mergeCell ref="B20:D20"/>
    <mergeCell ref="A1:F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dcterms:created xsi:type="dcterms:W3CDTF">2017-03-06T02:14:49Z</dcterms:created>
  <dcterms:modified xsi:type="dcterms:W3CDTF">2021-01-25T02:45:11Z</dcterms:modified>
</cp:coreProperties>
</file>