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รายงานรายเดือน\1มกราคม(เสร็จ)\"/>
    </mc:Choice>
  </mc:AlternateContent>
  <bookViews>
    <workbookView xWindow="0" yWindow="0" windowWidth="20490" windowHeight="7800"/>
  </bookViews>
  <sheets>
    <sheet name="Tab02" sheetId="1" r:id="rId1"/>
  </sheets>
  <definedNames>
    <definedName name="_xlnm.Print_Area" localSheetId="0">'Tab02'!$A$1:$D$40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7" i="1"/>
  <c r="B16" i="1"/>
  <c r="B15" i="1"/>
  <c r="D14" i="1"/>
  <c r="C14" i="1"/>
  <c r="C5" i="1" s="1"/>
  <c r="B14" i="1"/>
  <c r="B13" i="1"/>
  <c r="B12" i="1"/>
  <c r="B11" i="1"/>
  <c r="D10" i="1"/>
  <c r="C10" i="1"/>
  <c r="B10" i="1"/>
  <c r="B9" i="1"/>
  <c r="B8" i="1"/>
  <c r="B7" i="1"/>
  <c r="B6" i="1"/>
  <c r="B5" i="1" s="1"/>
  <c r="D5" i="1"/>
  <c r="D32" i="1" s="1"/>
  <c r="D30" i="1" s="1"/>
  <c r="B25" i="1" l="1"/>
  <c r="B26" i="1"/>
  <c r="C33" i="1"/>
  <c r="C28" i="1"/>
  <c r="C35" i="1"/>
  <c r="C29" i="1"/>
  <c r="C25" i="1"/>
  <c r="C32" i="1"/>
  <c r="C27" i="1"/>
  <c r="C31" i="1"/>
  <c r="C24" i="1"/>
  <c r="C34" i="1"/>
  <c r="B27" i="1"/>
  <c r="B33" i="1"/>
  <c r="B32" i="1"/>
  <c r="B31" i="1"/>
  <c r="B24" i="1"/>
  <c r="B34" i="1"/>
  <c r="B23" i="1"/>
  <c r="B35" i="1"/>
  <c r="D23" i="1"/>
  <c r="D35" i="1"/>
  <c r="D22" i="1"/>
  <c r="D25" i="1"/>
  <c r="D34" i="1"/>
  <c r="D24" i="1"/>
  <c r="D27" i="1"/>
  <c r="D26" i="1" s="1"/>
  <c r="B30" i="1" l="1"/>
  <c r="D21" i="1"/>
  <c r="B21" i="1"/>
  <c r="C26" i="1"/>
  <c r="C21" i="1" s="1"/>
</calcChain>
</file>

<file path=xl/sharedStrings.xml><?xml version="1.0" encoding="utf-8"?>
<sst xmlns="http://schemas.openxmlformats.org/spreadsheetml/2006/main" count="44" uniqueCount="27">
  <si>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</si>
  <si>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              เดือนมกราคม พ.ศ. 2559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</si>
  <si>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</si>
  <si>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</si>
  <si>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</si>
  <si>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</si>
  <si>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</si>
  <si>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</si>
  <si>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</si>
  <si>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</si>
  <si>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</si>
  <si>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</si>
  <si>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</si>
  <si>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</si>
  <si>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</si>
  <si>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</si>
  <si>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</si>
  <si>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</si>
  <si>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</si>
  <si>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</si>
  <si>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</si>
  <si>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</si>
  <si>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</si>
  <si>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</t>
  </si>
  <si>
    <t>.. จำนวนเล็กน้อย</t>
  </si>
  <si>
    <t>แหล่งที่มา  :  สรุปผลการสำรวจโครงการสำรวจภาวะการทำงานของประชากรจังหวัดเลย</t>
  </si>
  <si>
    <t xml:space="preserve">               เดือนมกราคมพ.ศ.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</si>
</sst>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87" formatCode="_-#,##0.0_-;\-#,##0.0_-;_-&quot;-&quot;_-;_-@_-"/>
    <numFmt numFmtId="188" formatCode="#,##0.0"/>
    <numFmt numFmtId="189" formatCode="_-* #,##0.0_-;\-* #,##0.0_-;_-* &quot;-&quot;_-;_-@_-"/>
    <numFmt numFmtId="190" formatCode="_-* #,##0.00_-;\-* #,##0.00_-;_-* &quot;-&quot;_-;_-@_-"/>
    <numFmt numFmtId="191" formatCode="0.0"/>
  </numFmts>
  <fonts count="9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rgb="FF000000"/>
      <name val="TH SarabunPSK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3" fontId="3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Border="1" applyAlignment="1"/>
    <xf numFmtId="3" fontId="4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/>
    <xf numFmtId="3" fontId="4" fillId="2" borderId="0" xfId="0" applyNumberFormat="1" applyFont="1" applyFill="1" applyAlignment="1">
      <alignment horizontal="right"/>
    </xf>
    <xf numFmtId="0" fontId="2" fillId="0" borderId="0" xfId="0" applyFont="1" applyAlignment="1" applyProtection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/>
    </xf>
    <xf numFmtId="3" fontId="5" fillId="0" borderId="0" xfId="0" applyNumberFormat="1" applyFont="1" applyAlignment="1">
      <alignment horizontal="right"/>
    </xf>
    <xf numFmtId="187" fontId="4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 applyProtection="1">
      <alignment horizontal="left"/>
    </xf>
    <xf numFmtId="41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1" fillId="0" borderId="0" xfId="0" applyFont="1" applyBorder="1" applyAlignment="1">
      <alignment horizontal="center"/>
    </xf>
    <xf numFmtId="189" fontId="1" fillId="0" borderId="0" xfId="0" applyNumberFormat="1" applyFont="1" applyBorder="1" applyAlignment="1">
      <alignment horizontal="right"/>
    </xf>
    <xf numFmtId="189" fontId="2" fillId="2" borderId="0" xfId="0" applyNumberFormat="1" applyFont="1" applyFill="1" applyBorder="1" applyAlignment="1">
      <alignment horizontal="right"/>
    </xf>
    <xf numFmtId="189" fontId="2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4" fillId="2" borderId="0" xfId="0" applyNumberFormat="1" applyFont="1" applyFill="1" applyBorder="1" applyAlignment="1">
      <alignment horizontal="right"/>
    </xf>
    <xf numFmtId="190" fontId="2" fillId="0" borderId="0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horizontal="left"/>
    </xf>
    <xf numFmtId="189" fontId="2" fillId="0" borderId="2" xfId="0" applyNumberFormat="1" applyFont="1" applyBorder="1" applyAlignment="1">
      <alignment horizontal="right"/>
    </xf>
    <xf numFmtId="190" fontId="2" fillId="0" borderId="2" xfId="0" applyNumberFormat="1" applyFont="1" applyBorder="1" applyAlignment="1">
      <alignment horizontal="right"/>
    </xf>
    <xf numFmtId="189" fontId="4" fillId="0" borderId="2" xfId="0" applyNumberFormat="1" applyFont="1" applyBorder="1" applyAlignment="1">
      <alignment horizontal="right"/>
    </xf>
    <xf numFmtId="0" fontId="6" fillId="0" borderId="0" xfId="0" applyFont="1"/>
    <xf numFmtId="191" fontId="6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191" fontId="6" fillId="0" borderId="0" xfId="0" applyNumberFormat="1" applyFont="1"/>
    <xf numFmtId="0" fontId="8" fillId="0" borderId="0" xfId="0" applyFont="1" applyBorder="1"/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zoomScaleNormal="90" zoomScaleSheetLayoutView="100" workbookViewId="0">
      <selection activeCell="B29" sqref="B29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16384" width="9.140625" style="2"/>
  </cols>
  <sheetData>
    <row r="1" spans="1:7" ht="23.25" x14ac:dyDescent="0.35">
      <c r="A1" s="1" t="s">
        <v>0</v>
      </c>
    </row>
    <row r="2" spans="1:7" ht="23.25" x14ac:dyDescent="0.35">
      <c r="A2" s="3" t="s">
        <v>1</v>
      </c>
    </row>
    <row r="3" spans="1:7" s="1" customFormat="1" ht="30" customHeight="1" x14ac:dyDescent="0.35">
      <c r="A3" s="4" t="s">
        <v>2</v>
      </c>
      <c r="B3" s="5" t="s">
        <v>3</v>
      </c>
      <c r="C3" s="5" t="s">
        <v>4</v>
      </c>
      <c r="D3" s="5" t="s">
        <v>5</v>
      </c>
    </row>
    <row r="4" spans="1:7" s="1" customFormat="1" ht="23.25" x14ac:dyDescent="0.35">
      <c r="B4" s="45" t="s">
        <v>6</v>
      </c>
      <c r="C4" s="45"/>
      <c r="D4" s="45"/>
      <c r="E4" s="6"/>
    </row>
    <row r="5" spans="1:7" s="11" customFormat="1" ht="23.25" x14ac:dyDescent="0.35">
      <c r="A5" s="7" t="s">
        <v>7</v>
      </c>
      <c r="B5" s="8">
        <f>B6+B7+B8+B9+B10+B14+B18+B19</f>
        <v>442084.02999999997</v>
      </c>
      <c r="C5" s="9">
        <f>C6+C7+C8+C9+C10+C14+C18+C19</f>
        <v>218039.41</v>
      </c>
      <c r="D5" s="9">
        <f>D6+D7+D8+D9+D10+D14+D18+D19</f>
        <v>224044.62</v>
      </c>
      <c r="E5" s="10"/>
    </row>
    <row r="6" spans="1:7" s="11" customFormat="1" ht="23.25" x14ac:dyDescent="0.35">
      <c r="A6" s="12" t="s">
        <v>8</v>
      </c>
      <c r="B6" s="13">
        <f>C6+D6</f>
        <v>14340.9</v>
      </c>
      <c r="C6" s="13">
        <v>3850.39</v>
      </c>
      <c r="D6" s="13">
        <v>10490.51</v>
      </c>
      <c r="E6" s="14"/>
      <c r="F6" s="15"/>
      <c r="G6" s="15"/>
    </row>
    <row r="7" spans="1:7" s="11" customFormat="1" ht="23.25" x14ac:dyDescent="0.35">
      <c r="A7" s="16" t="s">
        <v>9</v>
      </c>
      <c r="B7" s="13">
        <f t="shared" ref="B7:B19" si="0">C7+D7</f>
        <v>152199.07</v>
      </c>
      <c r="C7" s="13">
        <v>72067.600000000006</v>
      </c>
      <c r="D7" s="17">
        <v>80131.47</v>
      </c>
      <c r="E7" s="14"/>
      <c r="F7" s="15"/>
      <c r="G7" s="15"/>
    </row>
    <row r="8" spans="1:7" s="20" customFormat="1" ht="23.25" x14ac:dyDescent="0.35">
      <c r="A8" s="18" t="s">
        <v>10</v>
      </c>
      <c r="B8" s="13">
        <f t="shared" si="0"/>
        <v>115121.95</v>
      </c>
      <c r="C8" s="17">
        <v>59127.42</v>
      </c>
      <c r="D8" s="13">
        <v>55994.53</v>
      </c>
      <c r="E8" s="10"/>
      <c r="F8" s="19"/>
      <c r="G8" s="19"/>
    </row>
    <row r="9" spans="1:7" s="20" customFormat="1" ht="23.25" x14ac:dyDescent="0.35">
      <c r="A9" s="18" t="s">
        <v>11</v>
      </c>
      <c r="B9" s="13">
        <f t="shared" si="0"/>
        <v>68526.89</v>
      </c>
      <c r="C9" s="13">
        <v>38602.03</v>
      </c>
      <c r="D9" s="13">
        <v>29924.86</v>
      </c>
      <c r="E9" s="10"/>
    </row>
    <row r="10" spans="1:7" s="20" customFormat="1" ht="23.25" x14ac:dyDescent="0.35">
      <c r="A10" s="16" t="s">
        <v>12</v>
      </c>
      <c r="B10" s="13">
        <f t="shared" si="0"/>
        <v>57835.6</v>
      </c>
      <c r="C10" s="13">
        <f>C11+C12</f>
        <v>30066</v>
      </c>
      <c r="D10" s="13">
        <f>D11+D12+D13</f>
        <v>27769.599999999999</v>
      </c>
      <c r="E10" s="10"/>
    </row>
    <row r="11" spans="1:7" s="20" customFormat="1" ht="23.25" x14ac:dyDescent="0.35">
      <c r="A11" s="21" t="s">
        <v>13</v>
      </c>
      <c r="B11" s="13">
        <f t="shared" si="0"/>
        <v>49578.559999999998</v>
      </c>
      <c r="C11" s="22">
        <v>25538</v>
      </c>
      <c r="D11" s="13">
        <v>24040.560000000001</v>
      </c>
      <c r="E11" s="23"/>
    </row>
    <row r="12" spans="1:7" s="11" customFormat="1" ht="23.25" x14ac:dyDescent="0.35">
      <c r="A12" s="21" t="s">
        <v>14</v>
      </c>
      <c r="B12" s="13">
        <f t="shared" si="0"/>
        <v>8168.83</v>
      </c>
      <c r="C12" s="22">
        <v>4528</v>
      </c>
      <c r="D12" s="13">
        <v>3640.83</v>
      </c>
      <c r="E12" s="14"/>
    </row>
    <row r="13" spans="1:7" s="20" customFormat="1" ht="23.25" x14ac:dyDescent="0.35">
      <c r="A13" s="24" t="s">
        <v>15</v>
      </c>
      <c r="B13" s="13">
        <f t="shared" si="0"/>
        <v>88.21</v>
      </c>
      <c r="C13" s="25">
        <v>0</v>
      </c>
      <c r="D13" s="13">
        <v>88.21</v>
      </c>
      <c r="E13" s="10"/>
    </row>
    <row r="14" spans="1:7" s="20" customFormat="1" ht="23.25" x14ac:dyDescent="0.35">
      <c r="A14" s="16" t="s">
        <v>16</v>
      </c>
      <c r="B14" s="13">
        <f t="shared" si="0"/>
        <v>34059.620000000003</v>
      </c>
      <c r="C14" s="13">
        <f>C15+C16+C17</f>
        <v>14325.97</v>
      </c>
      <c r="D14" s="13">
        <f>D15+D16+D17</f>
        <v>19733.650000000001</v>
      </c>
      <c r="E14" s="10"/>
    </row>
    <row r="15" spans="1:7" s="20" customFormat="1" ht="23.25" x14ac:dyDescent="0.35">
      <c r="A15" s="24" t="s">
        <v>17</v>
      </c>
      <c r="B15" s="13">
        <f t="shared" si="0"/>
        <v>17880.16</v>
      </c>
      <c r="C15" s="19">
        <v>7631.16</v>
      </c>
      <c r="D15" s="26">
        <v>10249</v>
      </c>
    </row>
    <row r="16" spans="1:7" s="20" customFormat="1" ht="23.25" x14ac:dyDescent="0.35">
      <c r="A16" s="24" t="s">
        <v>18</v>
      </c>
      <c r="B16" s="13">
        <f t="shared" si="0"/>
        <v>9988.82</v>
      </c>
      <c r="C16" s="19">
        <v>4878.8900000000003</v>
      </c>
      <c r="D16" s="19">
        <v>5109.93</v>
      </c>
    </row>
    <row r="17" spans="1:4" s="11" customFormat="1" ht="23.25" x14ac:dyDescent="0.35">
      <c r="A17" s="24" t="s">
        <v>19</v>
      </c>
      <c r="B17" s="13">
        <f t="shared" si="0"/>
        <v>6190.64</v>
      </c>
      <c r="C17" s="27">
        <v>1815.92</v>
      </c>
      <c r="D17" s="19">
        <v>4374.72</v>
      </c>
    </row>
    <row r="18" spans="1:4" s="11" customFormat="1" ht="23.25" x14ac:dyDescent="0.35">
      <c r="A18" s="21" t="s">
        <v>20</v>
      </c>
      <c r="B18" s="25">
        <f t="shared" si="0"/>
        <v>0</v>
      </c>
      <c r="C18" s="25">
        <v>0</v>
      </c>
      <c r="D18" s="25">
        <v>0</v>
      </c>
    </row>
    <row r="19" spans="1:4" s="11" customFormat="1" ht="23.25" x14ac:dyDescent="0.35">
      <c r="A19" s="21" t="s">
        <v>21</v>
      </c>
      <c r="B19" s="25">
        <f t="shared" si="0"/>
        <v>0</v>
      </c>
      <c r="C19" s="25">
        <v>0</v>
      </c>
      <c r="D19" s="25">
        <v>0</v>
      </c>
    </row>
    <row r="20" spans="1:4" s="11" customFormat="1" ht="23.25" x14ac:dyDescent="0.35">
      <c r="A20" s="2"/>
      <c r="B20" s="46" t="s">
        <v>22</v>
      </c>
      <c r="C20" s="46"/>
      <c r="D20" s="46"/>
    </row>
    <row r="21" spans="1:4" s="20" customFormat="1" ht="23.25" x14ac:dyDescent="0.35">
      <c r="A21" s="28" t="s">
        <v>7</v>
      </c>
      <c r="B21" s="29">
        <f>B22+B23+B24+B25+B26+B30</f>
        <v>100.0110692024998</v>
      </c>
      <c r="C21" s="29">
        <f>C22+C23+C24+C25+C26+C30</f>
        <v>100.01117033842642</v>
      </c>
      <c r="D21" s="29">
        <f>D22+D23+D24+D25+D26+D30+D34+D35</f>
        <v>99.95343530186085</v>
      </c>
    </row>
    <row r="22" spans="1:4" s="20" customFormat="1" ht="23.25" x14ac:dyDescent="0.35">
      <c r="A22" s="12" t="s">
        <v>8</v>
      </c>
      <c r="B22" s="30">
        <v>3.2549999999999999</v>
      </c>
      <c r="C22" s="31">
        <v>1.8</v>
      </c>
      <c r="D22" s="31">
        <f>+D6/$D$5*100</f>
        <v>4.6823306893064434</v>
      </c>
    </row>
    <row r="23" spans="1:4" s="20" customFormat="1" ht="23.25" x14ac:dyDescent="0.35">
      <c r="A23" s="16" t="s">
        <v>9</v>
      </c>
      <c r="B23" s="31">
        <f t="shared" ref="B23:B35" si="1">B7/$B$5*100</f>
        <v>34.427633588121246</v>
      </c>
      <c r="C23" s="31">
        <v>33.1</v>
      </c>
      <c r="D23" s="31">
        <f t="shared" ref="D23:D27" si="2">+D7/$D$5*100</f>
        <v>35.765853248339553</v>
      </c>
    </row>
    <row r="24" spans="1:4" s="11" customFormat="1" ht="23.25" x14ac:dyDescent="0.35">
      <c r="A24" s="18" t="s">
        <v>10</v>
      </c>
      <c r="B24" s="31">
        <f t="shared" si="1"/>
        <v>26.040739358985665</v>
      </c>
      <c r="C24" s="31">
        <f>C8/$C$5*100</f>
        <v>27.117767379759467</v>
      </c>
      <c r="D24" s="31">
        <f t="shared" si="2"/>
        <v>24.992579603116557</v>
      </c>
    </row>
    <row r="25" spans="1:4" s="20" customFormat="1" ht="23.25" x14ac:dyDescent="0.35">
      <c r="A25" s="18" t="s">
        <v>11</v>
      </c>
      <c r="B25" s="31">
        <f t="shared" si="1"/>
        <v>15.500874347349757</v>
      </c>
      <c r="C25" s="31">
        <f>C9/$C$5*100</f>
        <v>17.704152657540213</v>
      </c>
      <c r="D25" s="31">
        <f t="shared" si="2"/>
        <v>13.356651902643321</v>
      </c>
    </row>
    <row r="26" spans="1:4" s="20" customFormat="1" ht="23.25" x14ac:dyDescent="0.35">
      <c r="A26" s="2" t="s">
        <v>12</v>
      </c>
      <c r="B26" s="31">
        <f t="shared" si="1"/>
        <v>13.082490222503626</v>
      </c>
      <c r="C26" s="31">
        <f>SUM(C27:C28)</f>
        <v>13.789250301126753</v>
      </c>
      <c r="D26" s="31">
        <f>SUM(D27:D29)</f>
        <v>12.430255428583825</v>
      </c>
    </row>
    <row r="27" spans="1:4" s="20" customFormat="1" ht="23.25" x14ac:dyDescent="0.35">
      <c r="A27" s="21" t="s">
        <v>13</v>
      </c>
      <c r="B27" s="31">
        <f t="shared" si="1"/>
        <v>11.214736709670332</v>
      </c>
      <c r="C27" s="32">
        <f>C11/$C$5*100</f>
        <v>11.712561504362903</v>
      </c>
      <c r="D27" s="32">
        <f t="shared" si="2"/>
        <v>10.730255428583826</v>
      </c>
    </row>
    <row r="28" spans="1:4" ht="23.25" x14ac:dyDescent="0.35">
      <c r="A28" s="21" t="s">
        <v>14</v>
      </c>
      <c r="B28" s="31">
        <v>1.9</v>
      </c>
      <c r="C28" s="32">
        <f>C12/$C$5*100</f>
        <v>2.0766887967638512</v>
      </c>
      <c r="D28" s="32">
        <v>1.7</v>
      </c>
    </row>
    <row r="29" spans="1:4" ht="24" customHeight="1" x14ac:dyDescent="0.35">
      <c r="A29" s="24" t="s">
        <v>15</v>
      </c>
      <c r="B29" s="31" t="s">
        <v>23</v>
      </c>
      <c r="C29" s="32">
        <f>C13/$C$5*100</f>
        <v>0</v>
      </c>
      <c r="D29" s="32" t="s">
        <v>23</v>
      </c>
    </row>
    <row r="30" spans="1:4" ht="24" customHeight="1" x14ac:dyDescent="0.35">
      <c r="A30" s="16" t="s">
        <v>16</v>
      </c>
      <c r="B30" s="32">
        <f t="shared" ref="B30" si="3">SUM(B31:B33)</f>
        <v>7.7043316855395121</v>
      </c>
      <c r="C30" s="32">
        <v>6.5</v>
      </c>
      <c r="D30" s="32">
        <f>SUM(D31:D33)</f>
        <v>8.7257644298711572</v>
      </c>
    </row>
    <row r="31" spans="1:4" ht="24" customHeight="1" x14ac:dyDescent="0.35">
      <c r="A31" s="24" t="s">
        <v>17</v>
      </c>
      <c r="B31" s="31">
        <f t="shared" si="1"/>
        <v>4.0445161522799182</v>
      </c>
      <c r="C31" s="32">
        <f>C15/$C$5*100</f>
        <v>3.4998993989205895</v>
      </c>
      <c r="D31" s="33">
        <v>4.5449999999999999</v>
      </c>
    </row>
    <row r="32" spans="1:4" ht="24" customHeight="1" x14ac:dyDescent="0.35">
      <c r="A32" s="24" t="s">
        <v>18</v>
      </c>
      <c r="B32" s="31">
        <f t="shared" si="1"/>
        <v>2.2594844695023255</v>
      </c>
      <c r="C32" s="32">
        <f>C16/$C$5*100</f>
        <v>2.237618419532506</v>
      </c>
      <c r="D32" s="32">
        <f>+D16/$D$5*100</f>
        <v>2.2807644298711569</v>
      </c>
    </row>
    <row r="33" spans="1:4" ht="24" customHeight="1" x14ac:dyDescent="0.35">
      <c r="A33" s="24" t="s">
        <v>19</v>
      </c>
      <c r="B33" s="31">
        <f t="shared" si="1"/>
        <v>1.4003310637572681</v>
      </c>
      <c r="C33" s="31">
        <f>C17/$C$5*100</f>
        <v>0.83284026497778552</v>
      </c>
      <c r="D33" s="32">
        <v>1.9</v>
      </c>
    </row>
    <row r="34" spans="1:4" ht="24" customHeight="1" x14ac:dyDescent="0.35">
      <c r="A34" s="21" t="s">
        <v>20</v>
      </c>
      <c r="B34" s="31">
        <f t="shared" si="1"/>
        <v>0</v>
      </c>
      <c r="C34" s="34">
        <f>C18/$C$5*100</f>
        <v>0</v>
      </c>
      <c r="D34" s="32">
        <f>+D18/$D$5*100</f>
        <v>0</v>
      </c>
    </row>
    <row r="35" spans="1:4" ht="24" customHeight="1" x14ac:dyDescent="0.35">
      <c r="A35" s="35" t="s">
        <v>21</v>
      </c>
      <c r="B35" s="36">
        <f t="shared" si="1"/>
        <v>0</v>
      </c>
      <c r="C35" s="37">
        <f>C19/$C$5*100</f>
        <v>0</v>
      </c>
      <c r="D35" s="38">
        <f>+D19/$D$5*100</f>
        <v>0</v>
      </c>
    </row>
    <row r="36" spans="1:4" ht="24" customHeight="1" x14ac:dyDescent="0.35">
      <c r="A36" s="39" t="s">
        <v>24</v>
      </c>
      <c r="B36" s="40"/>
      <c r="C36" s="39"/>
      <c r="D36" s="39"/>
    </row>
    <row r="37" spans="1:4" ht="24" customHeight="1" x14ac:dyDescent="0.35">
      <c r="A37" s="41" t="s">
        <v>24</v>
      </c>
      <c r="B37" s="42"/>
      <c r="C37" s="42"/>
      <c r="D37" s="42"/>
    </row>
    <row r="38" spans="1:4" ht="24" customHeight="1" x14ac:dyDescent="0.35">
      <c r="A38" s="43" t="s">
        <v>25</v>
      </c>
    </row>
    <row r="39" spans="1:4" ht="24" customHeight="1" x14ac:dyDescent="0.35">
      <c r="A39" s="44" t="s">
        <v>26</v>
      </c>
    </row>
  </sheetData>
  <mergeCells count="2">
    <mergeCell ref="B4:D4"/>
    <mergeCell ref="B20:D20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Tab02</vt:lpstr>
      <vt:lpstr>'Tab02'!Print_Area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2017-01-24T06:48:36Z</dcterms:created>
  <dcterms:modified xsi:type="dcterms:W3CDTF">2017-01-24T07:05:17Z</dcterms:modified>
</cp:coreProperties>
</file>