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2" sheetId="5" r:id="rId1"/>
  </sheets>
  <definedNames>
    <definedName name="_xlnm.Print_Area" localSheetId="0">'Tab02'!$A$1:$D$38</definedName>
  </definedNames>
  <calcPr calcId="152511"/>
</workbook>
</file>

<file path=xl/calcChain.xml><?xml version="1.0" encoding="utf-8"?>
<calcChain xmlns="http://schemas.openxmlformats.org/spreadsheetml/2006/main">
  <c r="D15" i="5" l="1"/>
  <c r="C15" i="5"/>
  <c r="D11" i="5"/>
  <c r="D6" i="5" s="1"/>
  <c r="C11" i="5"/>
  <c r="C6" i="5" s="1"/>
  <c r="B7" i="5"/>
  <c r="B8" i="5"/>
  <c r="B9" i="5"/>
  <c r="B10" i="5"/>
  <c r="B12" i="5"/>
  <c r="B13" i="5"/>
  <c r="B14" i="5"/>
  <c r="B15" i="5"/>
  <c r="B16" i="5"/>
  <c r="B17" i="5"/>
  <c r="B18" i="5"/>
  <c r="B11" i="5" l="1"/>
  <c r="B6" i="5"/>
  <c r="B19" i="5"/>
  <c r="B20" i="5"/>
  <c r="D33" i="5" l="1"/>
  <c r="C30" i="5" l="1"/>
  <c r="C34" i="5"/>
  <c r="C33" i="5"/>
  <c r="B35" i="5"/>
  <c r="C36" i="5"/>
  <c r="D34" i="5"/>
  <c r="C24" i="5"/>
  <c r="C32" i="5"/>
  <c r="D36" i="5"/>
  <c r="D24" i="5"/>
  <c r="D25" i="5"/>
  <c r="D35" i="5"/>
  <c r="D29" i="5"/>
  <c r="D23" i="5"/>
  <c r="D28" i="5"/>
  <c r="C35" i="5"/>
  <c r="C26" i="5"/>
  <c r="C28" i="5"/>
  <c r="C23" i="5"/>
  <c r="B33" i="5" l="1"/>
  <c r="B23" i="5"/>
  <c r="B24" i="5"/>
  <c r="B32" i="5"/>
  <c r="B29" i="5"/>
  <c r="B25" i="5"/>
  <c r="B28" i="5"/>
  <c r="B27" i="5"/>
  <c r="B36" i="5"/>
  <c r="B34" i="5"/>
  <c r="C31" i="5"/>
  <c r="C27" i="5"/>
  <c r="D27" i="5"/>
  <c r="D31" i="5"/>
  <c r="B31" i="5" l="1"/>
  <c r="B22" i="5" s="1"/>
  <c r="C22" i="5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<sst xmlns="http://schemas.openxmlformats.org/spreadsheetml/2006/main" count="42" uniqueCount="25">
  <si>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</si>
  <si>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</si>
  <si>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</si>
  <si>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</si>
  <si>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</si>
  <si>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</si>
  <si>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</si>
  <si>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</si>
  <si>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</si>
  <si>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</si>
  <si>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</si>
  <si>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</si>
  <si>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</si>
  <si>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</si>
  <si>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</si>
  <si>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</si>
  <si>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</si>
  <si>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</si>
  <si>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</si>
  <si>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</si>
  <si>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</si>
  <si>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</si>
  <si>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</si>
  <si>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เดือนมิถุนายน พ.ศ. 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</si>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</sst>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89" formatCode="0.0"/>
    <numFmt numFmtId="190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9" fontId="2" fillId="0" borderId="0" xfId="0" applyNumberFormat="1" applyFont="1"/>
    <xf numFmtId="189" fontId="4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41" fontId="4" fillId="2" borderId="0" xfId="0" applyNumberFormat="1" applyFont="1" applyFill="1" applyAlignment="1">
      <alignment horizontal="right"/>
    </xf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/>
    <xf numFmtId="3" fontId="2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/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88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Alignment="1">
      <alignment vertical="center"/>
    </xf>
    <xf numFmtId="41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 applyBorder="1" applyAlignment="1">
      <alignment horizontal="center"/>
    </xf>
    <xf numFmtId="190" fontId="2" fillId="0" borderId="0" xfId="0" applyNumberFormat="1" applyFont="1" applyFill="1" applyBorder="1" applyAlignment="1">
      <alignment horizontal="right"/>
    </xf>
    <xf numFmtId="190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 applyProtection="1">
      <alignment horizontal="left"/>
    </xf>
    <xf numFmtId="190" fontId="4" fillId="0" borderId="2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 applyFill="1" applyAlignment="1">
      <alignment horizontal="left"/>
    </xf>
    <xf numFmtId="0" fontId="4" fillId="0" borderId="0" xfId="0" applyFont="1" applyAlignment="1">
      <alignment horizontal="right" vertical="center"/>
    </xf>
    <xf numFmtId="41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8"/>
  <sheetViews>
    <sheetView showGridLines="0" tabSelected="1" view="pageBreakPreview" zoomScale="80" zoomScaleNormal="75" zoomScaleSheetLayoutView="80" workbookViewId="0">
      <selection activeCell="B17" sqref="B17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6" width="15.140625" style="1" customWidth="1"/>
    <col min="7" max="7" width="20" style="15" customWidth="1"/>
    <col min="8" max="8" width="19.85546875" style="15" customWidth="1"/>
    <col min="9" max="9" width="9.140625" style="15"/>
    <col min="10" max="16384" width="9.140625" style="1"/>
  </cols>
  <sheetData>
    <row r="1" spans="1:9" s="2" customFormat="1" ht="23.25" x14ac:dyDescent="0.35">
      <c r="A1" s="2" t="s">
        <v>21</v>
      </c>
      <c r="B1" s="1"/>
      <c r="C1" s="1"/>
      <c r="D1" s="1"/>
      <c r="G1" s="14"/>
      <c r="H1" s="14"/>
      <c r="I1" s="14"/>
    </row>
    <row r="2" spans="1:9" ht="23.25" x14ac:dyDescent="0.35">
      <c r="A2" s="45" t="s">
        <v>23</v>
      </c>
    </row>
    <row r="3" spans="1:9" ht="8.25" customHeight="1" x14ac:dyDescent="0.35"/>
    <row r="4" spans="1:9" s="2" customFormat="1" ht="30" customHeight="1" x14ac:dyDescent="0.35">
      <c r="A4" s="20" t="s">
        <v>5</v>
      </c>
      <c r="B4" s="21" t="s">
        <v>0</v>
      </c>
      <c r="C4" s="21" t="s">
        <v>1</v>
      </c>
      <c r="D4" s="21" t="s">
        <v>2</v>
      </c>
      <c r="G4" s="14"/>
      <c r="H4" s="14"/>
      <c r="I4" s="14"/>
    </row>
    <row r="5" spans="1:9" s="2" customFormat="1" ht="23.25" x14ac:dyDescent="0.35">
      <c r="A5" s="22"/>
      <c r="B5" s="46" t="s">
        <v>20</v>
      </c>
      <c r="C5" s="46"/>
      <c r="D5" s="46"/>
      <c r="G5" s="14"/>
      <c r="H5" s="14"/>
      <c r="I5" s="14"/>
    </row>
    <row r="6" spans="1:9" s="3" customFormat="1" ht="24.95" customHeight="1" x14ac:dyDescent="0.5">
      <c r="A6" s="23" t="s">
        <v>3</v>
      </c>
      <c r="B6" s="24">
        <f>C6+D6</f>
        <v>442783</v>
      </c>
      <c r="C6" s="25">
        <f>C7+C8+C9+C10+C11+C15</f>
        <v>218381</v>
      </c>
      <c r="D6" s="25">
        <f>D7+D8+D9+D10+D11+D15</f>
        <v>224402</v>
      </c>
      <c r="F6" s="19"/>
      <c r="G6" s="10"/>
      <c r="H6" s="10"/>
      <c r="I6" s="16"/>
    </row>
    <row r="7" spans="1:9" s="4" customFormat="1" ht="24.95" customHeight="1" x14ac:dyDescent="0.35">
      <c r="A7" s="26" t="s">
        <v>7</v>
      </c>
      <c r="B7" s="27">
        <f t="shared" ref="B7:B18" si="0">C7+D7</f>
        <v>21987</v>
      </c>
      <c r="C7" s="28">
        <v>7691</v>
      </c>
      <c r="D7" s="28">
        <v>14296</v>
      </c>
      <c r="F7" s="19"/>
      <c r="G7" s="11"/>
      <c r="H7" s="11"/>
      <c r="I7" s="17"/>
    </row>
    <row r="8" spans="1:9" s="4" customFormat="1" ht="24.95" customHeight="1" x14ac:dyDescent="0.35">
      <c r="A8" s="29" t="s">
        <v>6</v>
      </c>
      <c r="B8" s="27">
        <f t="shared" si="0"/>
        <v>142198</v>
      </c>
      <c r="C8" s="28">
        <v>68583</v>
      </c>
      <c r="D8" s="28">
        <v>73615</v>
      </c>
      <c r="F8" s="19"/>
      <c r="G8" s="12"/>
      <c r="H8" s="11"/>
      <c r="I8" s="17"/>
    </row>
    <row r="9" spans="1:9" s="4" customFormat="1" ht="24.95" customHeight="1" x14ac:dyDescent="0.35">
      <c r="A9" s="30" t="s">
        <v>8</v>
      </c>
      <c r="B9" s="27">
        <f t="shared" si="0"/>
        <v>110445</v>
      </c>
      <c r="C9" s="28">
        <v>56240</v>
      </c>
      <c r="D9" s="28">
        <v>54205</v>
      </c>
      <c r="F9" s="19"/>
      <c r="G9" s="11"/>
      <c r="H9" s="11"/>
      <c r="I9" s="17"/>
    </row>
    <row r="10" spans="1:9" s="4" customFormat="1" ht="24.95" customHeight="1" x14ac:dyDescent="0.35">
      <c r="A10" s="30" t="s">
        <v>9</v>
      </c>
      <c r="B10" s="27">
        <f t="shared" si="0"/>
        <v>75919</v>
      </c>
      <c r="C10" s="28">
        <v>40991</v>
      </c>
      <c r="D10" s="28">
        <v>34928</v>
      </c>
      <c r="F10" s="19"/>
      <c r="G10" s="12"/>
      <c r="H10" s="11"/>
      <c r="I10" s="17"/>
    </row>
    <row r="11" spans="1:9" ht="24.95" customHeight="1" x14ac:dyDescent="0.35">
      <c r="A11" s="29" t="s">
        <v>10</v>
      </c>
      <c r="B11" s="27">
        <f t="shared" si="0"/>
        <v>60334</v>
      </c>
      <c r="C11" s="28">
        <f>C12+C13+C14</f>
        <v>30532</v>
      </c>
      <c r="D11" s="28">
        <f>D12+D13+D14</f>
        <v>29802</v>
      </c>
      <c r="F11" s="19"/>
      <c r="G11" s="11"/>
      <c r="H11" s="11"/>
    </row>
    <row r="12" spans="1:9" ht="24.95" customHeight="1" x14ac:dyDescent="0.35">
      <c r="A12" s="31" t="s">
        <v>11</v>
      </c>
      <c r="B12" s="27">
        <f t="shared" si="0"/>
        <v>53211</v>
      </c>
      <c r="C12" s="28">
        <v>25860</v>
      </c>
      <c r="D12" s="28">
        <v>27351</v>
      </c>
      <c r="F12" s="19"/>
      <c r="G12" s="11"/>
      <c r="H12" s="11"/>
    </row>
    <row r="13" spans="1:9" ht="24.95" customHeight="1" x14ac:dyDescent="0.35">
      <c r="A13" s="31" t="s">
        <v>12</v>
      </c>
      <c r="B13" s="27">
        <f t="shared" si="0"/>
        <v>7123</v>
      </c>
      <c r="C13" s="28">
        <v>4672</v>
      </c>
      <c r="D13" s="28">
        <v>2451</v>
      </c>
      <c r="F13" s="19"/>
      <c r="G13" s="11"/>
      <c r="H13" s="11"/>
    </row>
    <row r="14" spans="1:9" ht="24.95" customHeight="1" x14ac:dyDescent="0.35">
      <c r="A14" s="32" t="s">
        <v>19</v>
      </c>
      <c r="B14" s="33">
        <f t="shared" si="0"/>
        <v>0</v>
      </c>
      <c r="C14" s="34">
        <v>0</v>
      </c>
      <c r="D14" s="34">
        <v>0</v>
      </c>
      <c r="F14" s="19"/>
      <c r="G14" s="13"/>
      <c r="H14" s="11"/>
    </row>
    <row r="15" spans="1:9" ht="24.95" customHeight="1" x14ac:dyDescent="0.35">
      <c r="A15" s="29" t="s">
        <v>13</v>
      </c>
      <c r="B15" s="27">
        <f t="shared" si="0"/>
        <v>31900</v>
      </c>
      <c r="C15" s="28">
        <f>C16+C17+C18</f>
        <v>14344</v>
      </c>
      <c r="D15" s="28">
        <f>D16+D17+D18</f>
        <v>17556</v>
      </c>
      <c r="F15" s="19"/>
      <c r="G15" s="11"/>
      <c r="H15" s="11"/>
    </row>
    <row r="16" spans="1:9" s="4" customFormat="1" ht="24.95" customHeight="1" x14ac:dyDescent="0.35">
      <c r="A16" s="32" t="s">
        <v>14</v>
      </c>
      <c r="B16" s="27">
        <f t="shared" si="0"/>
        <v>15527</v>
      </c>
      <c r="C16" s="28">
        <v>6194</v>
      </c>
      <c r="D16" s="28">
        <v>9333</v>
      </c>
      <c r="F16" s="19"/>
      <c r="G16" s="11"/>
      <c r="H16" s="11"/>
      <c r="I16" s="17"/>
    </row>
    <row r="17" spans="1:9" s="4" customFormat="1" ht="24.95" customHeight="1" x14ac:dyDescent="0.35">
      <c r="A17" s="32" t="s">
        <v>15</v>
      </c>
      <c r="B17" s="27">
        <f t="shared" si="0"/>
        <v>9001</v>
      </c>
      <c r="C17" s="28">
        <v>5636</v>
      </c>
      <c r="D17" s="28">
        <v>3365</v>
      </c>
      <c r="F17" s="19"/>
      <c r="G17" s="11"/>
      <c r="H17" s="12"/>
      <c r="I17" s="17"/>
    </row>
    <row r="18" spans="1:9" s="4" customFormat="1" ht="24.95" customHeight="1" x14ac:dyDescent="0.35">
      <c r="A18" s="32" t="s">
        <v>16</v>
      </c>
      <c r="B18" s="27">
        <f t="shared" si="0"/>
        <v>7372</v>
      </c>
      <c r="C18" s="28">
        <v>2514</v>
      </c>
      <c r="D18" s="28">
        <v>4858</v>
      </c>
      <c r="F18" s="19"/>
      <c r="G18" s="11"/>
      <c r="H18" s="11"/>
      <c r="I18" s="17"/>
    </row>
    <row r="19" spans="1:9" s="4" customFormat="1" ht="24.95" customHeight="1" x14ac:dyDescent="0.35">
      <c r="A19" s="31" t="s">
        <v>17</v>
      </c>
      <c r="B19" s="34">
        <f t="shared" ref="B19:B20" si="1">C19+D19</f>
        <v>0</v>
      </c>
      <c r="C19" s="34">
        <v>0</v>
      </c>
      <c r="D19" s="34">
        <v>0</v>
      </c>
      <c r="G19" s="17"/>
      <c r="H19" s="17"/>
      <c r="I19" s="17"/>
    </row>
    <row r="20" spans="1:9" s="4" customFormat="1" ht="24.95" customHeight="1" x14ac:dyDescent="0.35">
      <c r="A20" s="31" t="s">
        <v>18</v>
      </c>
      <c r="B20" s="34">
        <f t="shared" si="1"/>
        <v>0</v>
      </c>
      <c r="C20" s="34">
        <v>0</v>
      </c>
      <c r="D20" s="34">
        <v>0</v>
      </c>
      <c r="G20" s="17"/>
      <c r="H20" s="17"/>
      <c r="I20" s="17"/>
    </row>
    <row r="21" spans="1:9" ht="24.95" customHeight="1" x14ac:dyDescent="0.35">
      <c r="A21" s="35"/>
      <c r="B21" s="47" t="s">
        <v>4</v>
      </c>
      <c r="C21" s="47"/>
      <c r="D21" s="47"/>
    </row>
    <row r="22" spans="1:9" s="2" customFormat="1" ht="23.25" x14ac:dyDescent="0.35">
      <c r="A22" s="36" t="s">
        <v>3</v>
      </c>
      <c r="B22" s="37">
        <f>B23+B24+B25+B26+B27+B31</f>
        <v>100.01412944941427</v>
      </c>
      <c r="C22" s="37">
        <f>C23+C24+C25+C26+C27+C31</f>
        <v>99.997463561390418</v>
      </c>
      <c r="D22" s="37">
        <v>100</v>
      </c>
      <c r="F22" s="5"/>
      <c r="G22" s="14"/>
      <c r="H22" s="14"/>
      <c r="I22" s="14"/>
    </row>
    <row r="23" spans="1:9" ht="24.95" customHeight="1" x14ac:dyDescent="0.35">
      <c r="A23" s="26" t="s">
        <v>7</v>
      </c>
      <c r="B23" s="38">
        <f>B7/$B$6*100</f>
        <v>4.9656377954889868</v>
      </c>
      <c r="C23" s="38">
        <f>C7/$C$6*100</f>
        <v>3.5218265325280127</v>
      </c>
      <c r="D23" s="38">
        <f>+D7/$D$6*100</f>
        <v>6.3707097084696214</v>
      </c>
      <c r="F23" s="6"/>
    </row>
    <row r="24" spans="1:9" ht="24.95" customHeight="1" x14ac:dyDescent="0.35">
      <c r="A24" s="29" t="s">
        <v>6</v>
      </c>
      <c r="B24" s="38">
        <f t="shared" ref="B24:B36" si="2">B8/$B$6*100</f>
        <v>32.114602412468415</v>
      </c>
      <c r="C24" s="38">
        <f>C8/$C$6*100</f>
        <v>31.405204665241023</v>
      </c>
      <c r="D24" s="38">
        <f t="shared" ref="D24:D29" si="3">+D8/$D$6*100</f>
        <v>32.804966087646278</v>
      </c>
      <c r="F24" s="43"/>
      <c r="G24" s="43"/>
      <c r="H24" s="43"/>
    </row>
    <row r="25" spans="1:9" ht="24.95" customHeight="1" x14ac:dyDescent="0.35">
      <c r="A25" s="30" t="s">
        <v>8</v>
      </c>
      <c r="B25" s="38">
        <f t="shared" si="2"/>
        <v>24.943369551224865</v>
      </c>
      <c r="C25" s="38">
        <v>25.74</v>
      </c>
      <c r="D25" s="38">
        <f t="shared" si="3"/>
        <v>24.155310558729422</v>
      </c>
      <c r="F25" s="43"/>
      <c r="G25" s="43"/>
      <c r="H25" s="43"/>
    </row>
    <row r="26" spans="1:9" ht="24.95" customHeight="1" x14ac:dyDescent="0.35">
      <c r="A26" s="30" t="s">
        <v>9</v>
      </c>
      <c r="B26" s="38">
        <v>17.16</v>
      </c>
      <c r="C26" s="38">
        <f>C10/$C$6*100</f>
        <v>18.770405850325808</v>
      </c>
      <c r="D26" s="38">
        <v>15.54</v>
      </c>
      <c r="F26" s="43"/>
      <c r="G26" s="43"/>
      <c r="H26" s="43"/>
    </row>
    <row r="27" spans="1:9" ht="24.95" customHeight="1" x14ac:dyDescent="0.35">
      <c r="A27" s="35" t="s">
        <v>10</v>
      </c>
      <c r="B27" s="38">
        <f t="shared" si="2"/>
        <v>13.626087722428368</v>
      </c>
      <c r="C27" s="38">
        <f>SUM(C28:C29)</f>
        <v>13.9916895242718</v>
      </c>
      <c r="D27" s="38">
        <f>SUM(D28:D30)</f>
        <v>13.28063029741268</v>
      </c>
      <c r="F27" s="43"/>
      <c r="G27" s="43"/>
      <c r="H27" s="43"/>
    </row>
    <row r="28" spans="1:9" ht="24.95" customHeight="1" x14ac:dyDescent="0.35">
      <c r="A28" s="31" t="s">
        <v>11</v>
      </c>
      <c r="B28" s="38">
        <f t="shared" si="2"/>
        <v>12.017399041968639</v>
      </c>
      <c r="C28" s="38">
        <f>C12/$C$6*100</f>
        <v>11.8416895242718</v>
      </c>
      <c r="D28" s="38">
        <f t="shared" si="3"/>
        <v>12.188394042833844</v>
      </c>
      <c r="F28" s="43"/>
      <c r="G28" s="43"/>
      <c r="H28" s="43"/>
    </row>
    <row r="29" spans="1:9" ht="24.95" customHeight="1" x14ac:dyDescent="0.35">
      <c r="A29" s="31" t="s">
        <v>12</v>
      </c>
      <c r="B29" s="38">
        <f t="shared" si="2"/>
        <v>1.6086886804597287</v>
      </c>
      <c r="C29" s="38">
        <v>2.15</v>
      </c>
      <c r="D29" s="38">
        <f t="shared" si="3"/>
        <v>1.0922362545788362</v>
      </c>
      <c r="F29" s="43"/>
      <c r="G29" s="43"/>
      <c r="H29" s="43"/>
    </row>
    <row r="30" spans="1:9" ht="24.95" customHeight="1" x14ac:dyDescent="0.35">
      <c r="A30" s="32" t="s">
        <v>19</v>
      </c>
      <c r="B30" s="44" t="s">
        <v>24</v>
      </c>
      <c r="C30" s="44">
        <f>C14/$C$6*100</f>
        <v>0</v>
      </c>
      <c r="D30" s="44" t="s">
        <v>24</v>
      </c>
      <c r="F30" s="8"/>
    </row>
    <row r="31" spans="1:9" ht="24.95" customHeight="1" x14ac:dyDescent="0.35">
      <c r="A31" s="29" t="s">
        <v>13</v>
      </c>
      <c r="B31" s="38">
        <f t="shared" ref="B31" si="4">SUM(B32:B34)</f>
        <v>7.2044319678036413</v>
      </c>
      <c r="C31" s="38">
        <f>SUM(C32:C34)</f>
        <v>6.5683369890237699</v>
      </c>
      <c r="D31" s="38">
        <f>SUM(D32:D34)</f>
        <v>7.8044058430851777</v>
      </c>
      <c r="F31" s="7"/>
    </row>
    <row r="32" spans="1:9" ht="24.95" customHeight="1" x14ac:dyDescent="0.35">
      <c r="A32" s="32" t="s">
        <v>14</v>
      </c>
      <c r="B32" s="38">
        <f t="shared" si="2"/>
        <v>3.5066838609431707</v>
      </c>
      <c r="C32" s="38">
        <f>C16/$C$6*100</f>
        <v>2.8363273361693553</v>
      </c>
      <c r="D32" s="38">
        <v>4.1399999999999997</v>
      </c>
      <c r="F32" s="6"/>
    </row>
    <row r="33" spans="1:8" ht="24.95" customHeight="1" x14ac:dyDescent="0.35">
      <c r="A33" s="32" t="s">
        <v>15</v>
      </c>
      <c r="B33" s="38">
        <f t="shared" si="2"/>
        <v>2.0328242050846579</v>
      </c>
      <c r="C33" s="38">
        <f t="shared" ref="C33:C34" si="5">C17/$C$6*100</f>
        <v>2.5808106016549059</v>
      </c>
      <c r="D33" s="38">
        <f>+D17/$D$6*100</f>
        <v>1.4995410023083573</v>
      </c>
      <c r="F33" s="6"/>
    </row>
    <row r="34" spans="1:8" ht="24.95" customHeight="1" x14ac:dyDescent="0.35">
      <c r="A34" s="32" t="s">
        <v>16</v>
      </c>
      <c r="B34" s="38">
        <f t="shared" si="2"/>
        <v>1.6649239017758135</v>
      </c>
      <c r="C34" s="38">
        <f t="shared" si="5"/>
        <v>1.1511990511995092</v>
      </c>
      <c r="D34" s="38">
        <f>+D18/$D$6*100</f>
        <v>2.1648648407768203</v>
      </c>
      <c r="F34" s="6"/>
    </row>
    <row r="35" spans="1:8" ht="24.95" customHeight="1" x14ac:dyDescent="0.35">
      <c r="A35" s="31" t="s">
        <v>17</v>
      </c>
      <c r="B35" s="38">
        <f t="shared" si="2"/>
        <v>0</v>
      </c>
      <c r="C35" s="38">
        <f>C19/$C$6*100</f>
        <v>0</v>
      </c>
      <c r="D35" s="38">
        <f>+D19/$D$6*100</f>
        <v>0</v>
      </c>
      <c r="F35" s="9"/>
    </row>
    <row r="36" spans="1:8" ht="24.95" customHeight="1" x14ac:dyDescent="0.35">
      <c r="A36" s="39" t="s">
        <v>18</v>
      </c>
      <c r="B36" s="40">
        <f t="shared" si="2"/>
        <v>0</v>
      </c>
      <c r="C36" s="40">
        <f>C20/$C$6*100</f>
        <v>0</v>
      </c>
      <c r="D36" s="40">
        <f>+D20/$D$6*100</f>
        <v>0</v>
      </c>
      <c r="F36" s="6"/>
      <c r="G36" s="18"/>
      <c r="H36" s="18"/>
    </row>
    <row r="37" spans="1:8" ht="26.25" customHeight="1" x14ac:dyDescent="0.35">
      <c r="A37" s="41" t="s">
        <v>22</v>
      </c>
      <c r="B37" s="35"/>
      <c r="C37" s="35"/>
      <c r="D37" s="35"/>
    </row>
    <row r="38" spans="1:8" ht="26.25" customHeight="1" x14ac:dyDescent="0.35">
      <c r="A38" s="42" t="s">
        <v>23</v>
      </c>
      <c r="B38" s="35"/>
      <c r="C38" s="35"/>
      <c r="D38" s="35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2017-01-24T07:04:13Z</dcterms:modified>
</cp:coreProperties>
</file>