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4เมษายน\"/>
    </mc:Choice>
  </mc:AlternateContent>
  <bookViews>
    <workbookView xWindow="-525" yWindow="-75" windowWidth="10065" windowHeight="8655" tabRatio="658"/>
  </bookViews>
  <sheets>
    <sheet name="Tab02" sheetId="5" r:id="rId1"/>
  </sheets>
  <definedNames>
    <definedName name="_xlnm.Print_Area" localSheetId="0">'Tab02'!$A$1:$D$40</definedName>
  </definedNames>
  <calcPr calcId="152511"/>
</workbook>
</file>

<file path=xl/calcChain.xml><?xml version="1.0" encoding="utf-8"?>
<calcChain xmlns="http://schemas.openxmlformats.org/spreadsheetml/2006/main">
  <c r="C11" i="5" l="1"/>
  <c r="B20" i="5"/>
  <c r="B18" i="5"/>
  <c r="B17" i="5"/>
  <c r="B16" i="5"/>
  <c r="B13" i="5"/>
  <c r="B12" i="5"/>
  <c r="B10" i="5"/>
  <c r="B9" i="5"/>
  <c r="B8" i="5"/>
  <c r="B7" i="5"/>
  <c r="B6" i="5"/>
  <c r="B29" i="5" s="1"/>
  <c r="C33" i="5"/>
  <c r="C32" i="5"/>
  <c r="C24" i="5"/>
  <c r="C23" i="5"/>
  <c r="D15" i="5" l="1"/>
  <c r="C15" i="5"/>
  <c r="D11" i="5"/>
  <c r="B11" i="5" s="1"/>
  <c r="B15" i="5" l="1"/>
  <c r="C30" i="5"/>
  <c r="B30" i="5" s="1"/>
  <c r="D33" i="5"/>
  <c r="B35" i="5" l="1"/>
  <c r="B32" i="5"/>
  <c r="B28" i="5"/>
  <c r="B25" i="5"/>
  <c r="B33" i="5"/>
  <c r="B23" i="5"/>
  <c r="D32" i="5"/>
  <c r="D34" i="5"/>
  <c r="C29" i="5"/>
  <c r="D24" i="5"/>
  <c r="D25" i="5"/>
  <c r="D26" i="5"/>
  <c r="D35" i="5"/>
  <c r="D29" i="5"/>
  <c r="D23" i="5"/>
  <c r="D28" i="5"/>
  <c r="C34" i="5"/>
  <c r="C35" i="5"/>
  <c r="C26" i="5"/>
  <c r="C28" i="5"/>
  <c r="B34" i="5" l="1"/>
  <c r="B31" i="5" s="1"/>
  <c r="B26" i="5"/>
  <c r="C27" i="5"/>
  <c r="D27" i="5"/>
  <c r="D22" i="5" s="1"/>
  <c r="D31" i="5"/>
  <c r="B22" i="5" l="1"/>
  <c r="C22" i="5"/>
</calcChain>
</file>

<file path=xl/sharedStrings.xml><?xml version="1.0" encoding="utf-8"?>
<sst xmlns="http://schemas.openxmlformats.org/spreadsheetml/2006/main" count="44" uniqueCount="26">
  <si>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</si>
  <si>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</si>
  <si>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</si>
  <si>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</si>
  <si>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</si>
  <si>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</si>
  <si>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</si>
  <si>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</si>
  <si>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</si>
  <si>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</si>
  <si>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</si>
  <si>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</si>
  <si>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</si>
  <si>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</si>
  <si>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</si>
  <si>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</si>
  <si>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</si>
  <si>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</si>
  <si>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</si>
  <si>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</si>
  <si>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</si>
  <si>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</si>
  <si>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</si>
  <si>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>แหล่งที่มา  :  สรุปผลการสำรวจโครงการสำรวจภาวะการทำงานของประชากรจังหวัดเลย</t>
  </si>
  <si>
    <t xml:space="preserve">               เดือนเมษายน พ.ศ. 2559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</si>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</sst>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89" formatCode="0.0"/>
    <numFmt numFmtId="190" formatCode="_-* #,##0.0_-;\-* #,##0.0_-;_-* &quot;-&quot;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6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89" fontId="2" fillId="0" borderId="0" xfId="0" applyNumberFormat="1" applyFont="1"/>
    <xf numFmtId="189" fontId="5" fillId="0" borderId="0" xfId="0" applyNumberFormat="1" applyFont="1" applyBorder="1" applyAlignment="1">
      <alignment horizontal="right"/>
    </xf>
    <xf numFmtId="189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89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0" fontId="2" fillId="0" borderId="0" xfId="0" applyNumberFormat="1" applyFont="1" applyBorder="1" applyAlignment="1">
      <alignment horizontal="right"/>
    </xf>
    <xf numFmtId="190" fontId="5" fillId="0" borderId="0" xfId="0" applyNumberFormat="1" applyFont="1" applyBorder="1" applyAlignment="1">
      <alignment horizontal="right"/>
    </xf>
    <xf numFmtId="190" fontId="6" fillId="0" borderId="0" xfId="0" applyNumberFormat="1" applyFont="1" applyBorder="1" applyAlignment="1">
      <alignment horizontal="right"/>
    </xf>
    <xf numFmtId="0" fontId="9" fillId="0" borderId="0" xfId="0" applyFont="1"/>
    <xf numFmtId="189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189" fontId="9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 applyBorder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6" fillId="0" borderId="0" xfId="0" applyNumberFormat="1" applyFont="1" applyFill="1" applyAlignment="1">
      <alignment horizontal="right" vertical="center"/>
    </xf>
    <xf numFmtId="41" fontId="5" fillId="0" borderId="2" xfId="0" applyNumberFormat="1" applyFont="1" applyBorder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0"/>
  <sheetViews>
    <sheetView showGridLines="0" tabSelected="1" view="pageBreakPreview" zoomScale="80" zoomScaleNormal="75" zoomScaleSheetLayoutView="80" workbookViewId="0">
      <selection activeCell="A2" sqref="A2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 x14ac:dyDescent="0.35">
      <c r="A1" s="2" t="s">
        <v>22</v>
      </c>
      <c r="B1" s="1"/>
      <c r="C1" s="1"/>
      <c r="D1" s="1"/>
    </row>
    <row r="2" spans="1:4" ht="23.25" x14ac:dyDescent="0.35">
      <c r="A2" s="37" t="s">
        <v>24</v>
      </c>
    </row>
    <row r="3" spans="1:4" ht="8.25" customHeight="1" x14ac:dyDescent="0.35"/>
    <row r="4" spans="1:4" s="2" customFormat="1" ht="30" customHeight="1" x14ac:dyDescent="0.35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 x14ac:dyDescent="0.35">
      <c r="B5" s="41" t="s">
        <v>20</v>
      </c>
      <c r="C5" s="41"/>
      <c r="D5" s="41"/>
    </row>
    <row r="6" spans="1:4" s="7" customFormat="1" ht="24.95" customHeight="1" x14ac:dyDescent="0.5">
      <c r="A6" s="6" t="s">
        <v>3</v>
      </c>
      <c r="B6" s="32">
        <f>C6+D6</f>
        <v>442443</v>
      </c>
      <c r="C6" s="33">
        <v>218227</v>
      </c>
      <c r="D6" s="33">
        <v>224216</v>
      </c>
    </row>
    <row r="7" spans="1:4" s="8" customFormat="1" ht="24.95" customHeight="1" x14ac:dyDescent="0.35">
      <c r="A7" s="11" t="s">
        <v>7</v>
      </c>
      <c r="B7" s="38">
        <f t="shared" ref="B7:B20" si="0">C7+D7</f>
        <v>21075.53</v>
      </c>
      <c r="C7" s="40">
        <v>7312.58</v>
      </c>
      <c r="D7" s="10">
        <v>13762.95</v>
      </c>
    </row>
    <row r="8" spans="1:4" s="8" customFormat="1" ht="24.95" customHeight="1" x14ac:dyDescent="0.35">
      <c r="A8" s="12" t="s">
        <v>6</v>
      </c>
      <c r="B8" s="38">
        <f t="shared" si="0"/>
        <v>142668.6</v>
      </c>
      <c r="C8" s="10">
        <v>67031.78</v>
      </c>
      <c r="D8" s="10">
        <v>75636.820000000007</v>
      </c>
    </row>
    <row r="9" spans="1:4" s="8" customFormat="1" ht="24.95" customHeight="1" x14ac:dyDescent="0.35">
      <c r="A9" s="13" t="s">
        <v>8</v>
      </c>
      <c r="B9" s="38">
        <f t="shared" si="0"/>
        <v>107198.06</v>
      </c>
      <c r="C9" s="10">
        <v>57030.8</v>
      </c>
      <c r="D9" s="10">
        <v>50167.26</v>
      </c>
    </row>
    <row r="10" spans="1:4" s="8" customFormat="1" ht="24.95" customHeight="1" x14ac:dyDescent="0.35">
      <c r="A10" s="13" t="s">
        <v>9</v>
      </c>
      <c r="B10" s="38">
        <f t="shared" si="0"/>
        <v>79511.03</v>
      </c>
      <c r="C10" s="10">
        <v>43011.58</v>
      </c>
      <c r="D10" s="40">
        <v>36499.449999999997</v>
      </c>
    </row>
    <row r="11" spans="1:4" ht="24.95" customHeight="1" x14ac:dyDescent="0.35">
      <c r="A11" s="12" t="s">
        <v>10</v>
      </c>
      <c r="B11" s="38">
        <f t="shared" si="0"/>
        <v>54794</v>
      </c>
      <c r="C11" s="10">
        <f>C12+C13</f>
        <v>27665</v>
      </c>
      <c r="D11" s="10">
        <f>D12+D13+D14</f>
        <v>27129</v>
      </c>
    </row>
    <row r="12" spans="1:4" ht="24.95" customHeight="1" x14ac:dyDescent="0.35">
      <c r="A12" s="14" t="s">
        <v>11</v>
      </c>
      <c r="B12" s="38">
        <f t="shared" si="0"/>
        <v>48851</v>
      </c>
      <c r="C12" s="10">
        <v>24196</v>
      </c>
      <c r="D12" s="10">
        <v>24655</v>
      </c>
    </row>
    <row r="13" spans="1:4" ht="24.95" customHeight="1" x14ac:dyDescent="0.35">
      <c r="A13" s="14" t="s">
        <v>12</v>
      </c>
      <c r="B13" s="38">
        <f t="shared" si="0"/>
        <v>5943</v>
      </c>
      <c r="C13" s="10">
        <v>3469</v>
      </c>
      <c r="D13" s="10">
        <v>2474</v>
      </c>
    </row>
    <row r="14" spans="1:4" ht="24.95" customHeight="1" x14ac:dyDescent="0.35">
      <c r="A14" s="15" t="s">
        <v>19</v>
      </c>
      <c r="B14" s="16">
        <v>0</v>
      </c>
      <c r="C14" s="16">
        <v>0</v>
      </c>
      <c r="D14" s="16">
        <v>0</v>
      </c>
    </row>
    <row r="15" spans="1:4" ht="24.95" customHeight="1" x14ac:dyDescent="0.35">
      <c r="A15" s="12" t="s">
        <v>13</v>
      </c>
      <c r="B15" s="38">
        <f t="shared" si="0"/>
        <v>37110.43</v>
      </c>
      <c r="C15" s="10">
        <f>C16+C17+C18</f>
        <v>16089.89</v>
      </c>
      <c r="D15" s="10">
        <f>D16+D17+D18</f>
        <v>21020.54</v>
      </c>
    </row>
    <row r="16" spans="1:4" s="8" customFormat="1" ht="24.95" customHeight="1" x14ac:dyDescent="0.35">
      <c r="A16" s="15" t="s">
        <v>14</v>
      </c>
      <c r="B16" s="38">
        <f t="shared" si="0"/>
        <v>18285.310000000001</v>
      </c>
      <c r="C16" s="9">
        <v>7714.8</v>
      </c>
      <c r="D16" s="9">
        <v>10570.51</v>
      </c>
    </row>
    <row r="17" spans="1:6" s="8" customFormat="1" ht="24.95" customHeight="1" x14ac:dyDescent="0.35">
      <c r="A17" s="15" t="s">
        <v>15</v>
      </c>
      <c r="B17" s="38">
        <f t="shared" si="0"/>
        <v>11493.060000000001</v>
      </c>
      <c r="C17" s="9">
        <v>5740.72</v>
      </c>
      <c r="D17" s="9">
        <v>5752.34</v>
      </c>
    </row>
    <row r="18" spans="1:6" s="8" customFormat="1" ht="24.95" customHeight="1" x14ac:dyDescent="0.35">
      <c r="A18" s="15" t="s">
        <v>16</v>
      </c>
      <c r="B18" s="38">
        <f t="shared" si="0"/>
        <v>7332.0599999999995</v>
      </c>
      <c r="C18" s="9">
        <v>2634.37</v>
      </c>
      <c r="D18" s="9">
        <v>4697.6899999999996</v>
      </c>
    </row>
    <row r="19" spans="1:6" s="8" customFormat="1" ht="24.95" customHeight="1" x14ac:dyDescent="0.35">
      <c r="A19" s="14" t="s">
        <v>17</v>
      </c>
      <c r="B19" s="17">
        <v>0</v>
      </c>
      <c r="C19" s="17">
        <v>0</v>
      </c>
      <c r="D19" s="17">
        <v>0</v>
      </c>
    </row>
    <row r="20" spans="1:6" s="8" customFormat="1" ht="24.95" customHeight="1" x14ac:dyDescent="0.35">
      <c r="A20" s="14" t="s">
        <v>18</v>
      </c>
      <c r="B20" s="38">
        <f t="shared" si="0"/>
        <v>85.79</v>
      </c>
      <c r="C20" s="17">
        <v>85.79</v>
      </c>
      <c r="D20" s="17">
        <v>0</v>
      </c>
    </row>
    <row r="21" spans="1:6" ht="24.95" customHeight="1" x14ac:dyDescent="0.35">
      <c r="A21" s="1"/>
      <c r="B21" s="42" t="s">
        <v>4</v>
      </c>
      <c r="C21" s="42"/>
      <c r="D21" s="42"/>
    </row>
    <row r="22" spans="1:6" s="2" customFormat="1" ht="23.25" x14ac:dyDescent="0.35">
      <c r="A22" s="18" t="s">
        <v>3</v>
      </c>
      <c r="B22" s="25">
        <f>B23+B24+B25+B26+B27+B31</f>
        <v>99.950644037763055</v>
      </c>
      <c r="C22" s="25">
        <f>C23+C24+C25+C26+C27+C31</f>
        <v>99.954169282444425</v>
      </c>
      <c r="D22" s="25">
        <f>D23+D24+D25+D26+D27+D31</f>
        <v>100.00000891997003</v>
      </c>
      <c r="F22" s="19"/>
    </row>
    <row r="23" spans="1:6" ht="24.95" customHeight="1" x14ac:dyDescent="0.35">
      <c r="A23" s="11" t="s">
        <v>7</v>
      </c>
      <c r="B23" s="26">
        <f>B7/$B$6*100</f>
        <v>4.7634452347534033</v>
      </c>
      <c r="C23" s="26">
        <f>C7/$C$6*100</f>
        <v>3.3509052500378047</v>
      </c>
      <c r="D23" s="26">
        <f>+D7/$D$6*100</f>
        <v>6.138255075462947</v>
      </c>
      <c r="F23" s="20"/>
    </row>
    <row r="24" spans="1:6" ht="24.95" customHeight="1" x14ac:dyDescent="0.35">
      <c r="A24" s="12" t="s">
        <v>6</v>
      </c>
      <c r="B24" s="26">
        <v>32.299999999999997</v>
      </c>
      <c r="C24" s="26">
        <f>C8/$C$6*100</f>
        <v>30.716538283530454</v>
      </c>
      <c r="D24" s="26">
        <f t="shared" ref="D24:D29" si="1">+D8/$D$6*100</f>
        <v>33.733908374067866</v>
      </c>
      <c r="F24" s="20"/>
    </row>
    <row r="25" spans="1:6" ht="24.95" customHeight="1" x14ac:dyDescent="0.35">
      <c r="A25" s="13" t="s">
        <v>8</v>
      </c>
      <c r="B25" s="26">
        <f t="shared" ref="B25:B35" si="2">B9/$B$6*100</f>
        <v>24.228671263869018</v>
      </c>
      <c r="C25" s="26">
        <v>26.2</v>
      </c>
      <c r="D25" s="26">
        <f t="shared" si="1"/>
        <v>22.374522781603453</v>
      </c>
      <c r="F25" s="20"/>
    </row>
    <row r="26" spans="1:6" ht="24.95" customHeight="1" x14ac:dyDescent="0.35">
      <c r="A26" s="13" t="s">
        <v>9</v>
      </c>
      <c r="B26" s="26">
        <f t="shared" si="2"/>
        <v>17.970909247066853</v>
      </c>
      <c r="C26" s="26">
        <f>C10/$C$6*100</f>
        <v>19.709559312092455</v>
      </c>
      <c r="D26" s="26">
        <f t="shared" si="1"/>
        <v>16.278700003567987</v>
      </c>
      <c r="F26" s="20"/>
    </row>
    <row r="27" spans="1:6" ht="24.95" customHeight="1" x14ac:dyDescent="0.35">
      <c r="A27" s="1" t="s">
        <v>10</v>
      </c>
      <c r="B27" s="26">
        <v>12.3</v>
      </c>
      <c r="C27" s="26">
        <f>SUM(C28:C29)</f>
        <v>12.677166436783715</v>
      </c>
      <c r="D27" s="26">
        <f>SUM(D28:D30)</f>
        <v>12.099493345702358</v>
      </c>
      <c r="F27" s="21"/>
    </row>
    <row r="28" spans="1:6" ht="24.95" customHeight="1" x14ac:dyDescent="0.35">
      <c r="A28" s="14" t="s">
        <v>11</v>
      </c>
      <c r="B28" s="26">
        <f t="shared" si="2"/>
        <v>11.041196267089772</v>
      </c>
      <c r="C28" s="27">
        <f>C12/$C$6*100</f>
        <v>11.087537289153037</v>
      </c>
      <c r="D28" s="27">
        <f t="shared" si="1"/>
        <v>10.996093053127341</v>
      </c>
      <c r="F28" s="20"/>
    </row>
    <row r="29" spans="1:6" ht="24.95" customHeight="1" x14ac:dyDescent="0.35">
      <c r="A29" s="14" t="s">
        <v>12</v>
      </c>
      <c r="B29" s="26">
        <f>B13/$B$6*100</f>
        <v>1.3432238729056625</v>
      </c>
      <c r="C29" s="27">
        <f>C13/$C$6*100</f>
        <v>1.5896291476306783</v>
      </c>
      <c r="D29" s="27">
        <f t="shared" si="1"/>
        <v>1.103400292575017</v>
      </c>
      <c r="F29" s="20"/>
    </row>
    <row r="30" spans="1:6" ht="24.95" customHeight="1" x14ac:dyDescent="0.35">
      <c r="A30" s="15" t="s">
        <v>19</v>
      </c>
      <c r="B30" s="26">
        <f>-C30</f>
        <v>0</v>
      </c>
      <c r="C30" s="27">
        <f>C14/$C$6*100</f>
        <v>0</v>
      </c>
      <c r="D30" s="17">
        <v>0</v>
      </c>
      <c r="F30" s="22"/>
    </row>
    <row r="31" spans="1:6" ht="24.95" customHeight="1" x14ac:dyDescent="0.35">
      <c r="A31" s="12" t="s">
        <v>13</v>
      </c>
      <c r="B31" s="27">
        <f t="shared" ref="B31" si="3">SUM(B32:B34)</f>
        <v>8.3876182920737818</v>
      </c>
      <c r="C31" s="27">
        <v>7.3</v>
      </c>
      <c r="D31" s="27">
        <f>SUM(D32:D34)</f>
        <v>9.3751293395654187</v>
      </c>
      <c r="F31" s="21"/>
    </row>
    <row r="32" spans="1:6" ht="24.95" customHeight="1" x14ac:dyDescent="0.35">
      <c r="A32" s="15" t="s">
        <v>14</v>
      </c>
      <c r="B32" s="26">
        <f t="shared" si="2"/>
        <v>4.1328058077537673</v>
      </c>
      <c r="C32" s="27">
        <f>C16/$C$6*100</f>
        <v>3.5352179152900418</v>
      </c>
      <c r="D32" s="27">
        <f>+D16/$D$6*100</f>
        <v>4.7144316195097584</v>
      </c>
      <c r="F32" s="20"/>
    </row>
    <row r="33" spans="1:8" ht="24.95" customHeight="1" x14ac:dyDescent="0.35">
      <c r="A33" s="15" t="s">
        <v>15</v>
      </c>
      <c r="B33" s="26">
        <f t="shared" si="2"/>
        <v>2.5976363056936149</v>
      </c>
      <c r="C33" s="27">
        <f>C17/$C$6*100</f>
        <v>2.6306185760698724</v>
      </c>
      <c r="D33" s="27">
        <f>+D17/$D$6*100</f>
        <v>2.5655350198023332</v>
      </c>
      <c r="F33" s="20"/>
    </row>
    <row r="34" spans="1:8" ht="24.95" customHeight="1" x14ac:dyDescent="0.35">
      <c r="A34" s="15" t="s">
        <v>16</v>
      </c>
      <c r="B34" s="26">
        <f t="shared" si="2"/>
        <v>1.6571761786263992</v>
      </c>
      <c r="C34" s="26">
        <f>C18/$C$6*100</f>
        <v>1.2071695986289506</v>
      </c>
      <c r="D34" s="27">
        <f>+D18/$D$6*100</f>
        <v>2.0951627002533271</v>
      </c>
      <c r="F34" s="20"/>
    </row>
    <row r="35" spans="1:8" ht="24.95" customHeight="1" x14ac:dyDescent="0.35">
      <c r="A35" s="14" t="s">
        <v>17</v>
      </c>
      <c r="B35" s="26">
        <f t="shared" si="2"/>
        <v>0</v>
      </c>
      <c r="C35" s="26">
        <f>C19/$C$6*100</f>
        <v>0</v>
      </c>
      <c r="D35" s="27">
        <f>+D19/$D$6*100</f>
        <v>0</v>
      </c>
      <c r="F35" s="23"/>
    </row>
    <row r="36" spans="1:8" ht="24.95" customHeight="1" x14ac:dyDescent="0.35">
      <c r="A36" s="24" t="s">
        <v>18</v>
      </c>
      <c r="B36" s="39" t="s">
        <v>25</v>
      </c>
      <c r="C36" s="39" t="s">
        <v>25</v>
      </c>
      <c r="D36" s="39">
        <v>0</v>
      </c>
      <c r="F36" s="20"/>
      <c r="G36" s="5"/>
      <c r="H36" s="5"/>
    </row>
    <row r="37" spans="1:8" s="28" customFormat="1" ht="6.75" customHeight="1" x14ac:dyDescent="0.35">
      <c r="A37" s="28" t="s">
        <v>21</v>
      </c>
      <c r="B37" s="29"/>
      <c r="F37" s="30"/>
      <c r="G37" s="30"/>
      <c r="H37" s="30"/>
    </row>
    <row r="38" spans="1:8" s="28" customFormat="1" ht="26.25" customHeight="1" x14ac:dyDescent="0.35">
      <c r="A38" s="34" t="s">
        <v>21</v>
      </c>
      <c r="B38" s="31"/>
      <c r="C38" s="31"/>
      <c r="D38" s="31"/>
      <c r="F38" s="30"/>
      <c r="G38" s="30"/>
      <c r="H38" s="30"/>
    </row>
    <row r="39" spans="1:8" ht="26.25" customHeight="1" x14ac:dyDescent="0.35">
      <c r="A39" s="35" t="s">
        <v>23</v>
      </c>
    </row>
    <row r="40" spans="1:8" ht="26.25" customHeight="1" x14ac:dyDescent="0.35">
      <c r="A40" s="36" t="s">
        <v>24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  <ignoredErrors>
    <ignoredError sqref="C27: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Tab02</vt:lpstr>
      <vt:lpstr>'Tab02'!Print_Area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2017-01-23T03:39:47Z</cp:lastPrinted>
  <dcterms:created xsi:type="dcterms:W3CDTF">2000-11-20T04:06:35Z</dcterms:created>
  <dcterms:modified xsi:type="dcterms:W3CDTF">2017-01-24T07:09:02Z</dcterms:modified>
</cp:coreProperties>
</file>