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2ok" sheetId="5" r:id="rId1"/>
  </sheets>
  <definedNames>
    <definedName name="_xlnm.Print_Area" localSheetId="0">ตารางที่2ok!$A$1:$D$39</definedName>
  </definedNames>
  <calcPr calcId="124519"/>
</workbook>
</file>

<file path=xl/calcChain.xml><?xml version="1.0" encoding="utf-8"?>
<calcChain xmlns="http://schemas.openxmlformats.org/spreadsheetml/2006/main">
  <c r="B14" i="5"/>
  <c r="C11"/>
  <c r="D15" l="1"/>
  <c r="C15"/>
  <c r="D11"/>
  <c r="B17"/>
  <c r="B18"/>
  <c r="B19"/>
  <c r="B20"/>
  <c r="B12"/>
  <c r="B7"/>
  <c r="B16"/>
  <c r="B13"/>
  <c r="B10"/>
  <c r="B9"/>
  <c r="B8"/>
  <c r="C6" l="1"/>
  <c r="B15"/>
  <c r="B11"/>
  <c r="D6"/>
  <c r="D33" s="1"/>
  <c r="C30" l="1"/>
  <c r="D30"/>
  <c r="B6"/>
  <c r="C33"/>
  <c r="D32"/>
  <c r="D34"/>
  <c r="C29"/>
  <c r="C32"/>
  <c r="D36"/>
  <c r="D24"/>
  <c r="D25"/>
  <c r="D26"/>
  <c r="D35"/>
  <c r="D29"/>
  <c r="D23"/>
  <c r="D28"/>
  <c r="C34"/>
  <c r="C35"/>
  <c r="C26"/>
  <c r="C25"/>
  <c r="C28"/>
  <c r="C23"/>
  <c r="B35" l="1"/>
  <c r="B30"/>
  <c r="B34"/>
  <c r="B23"/>
  <c r="B29"/>
  <c r="B33"/>
  <c r="B25"/>
  <c r="B24"/>
  <c r="B28"/>
  <c r="B32"/>
  <c r="B27"/>
  <c r="C31"/>
  <c r="B26"/>
  <c r="C27"/>
  <c r="D27"/>
  <c r="B31" l="1"/>
  <c r="B22" s="1"/>
  <c r="C22"/>
</calcChain>
</file>

<file path=xl/sharedStrings.xml><?xml version="1.0" encoding="utf-8"?>
<sst xmlns="http://schemas.openxmlformats.org/spreadsheetml/2006/main" count="43" uniqueCount="27">
  <si>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</si>
  <si>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</si>
  <si>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</si>
  <si>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</si>
  <si>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</si>
  <si>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</si>
  <si>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</si>
  <si>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</si>
  <si>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</si>
  <si>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</si>
  <si>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</si>
  <si>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</si>
  <si>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</si>
  <si>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</si>
  <si>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</si>
  <si>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</si>
  <si>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</si>
  <si>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</si>
  <si>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</si>
  <si>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</si>
  <si>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</si>
  <si>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</si>
  <si>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</si>
  <si>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 xml:space="preserve"> . .</t>
  </si>
  <si>
    <t>. .</t>
  </si>
  <si>
    <t xml:space="preserve">               เดือนพฤษภาคม พ.ศ. 2559</t>
  </si>
  <si>
    <t>แหล่งที่มา  :  สรุปผลการสำรวจโครงการสำรวจภาวะการทำงานของประชากรจังหวัดเลย เดือนพฤษภาคม พ.ศ. 2559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</si>
</sst>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4" formatCode="_-#,##0.0_-;\-#,##0.0_-;_-&quot;-&quot;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6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2" xfId="0" applyFont="1" applyBorder="1" applyAlignment="1" applyProtection="1">
      <alignment horizontal="left"/>
    </xf>
    <xf numFmtId="0" fontId="2" fillId="0" borderId="0" xfId="0" applyFont="1" applyAlignment="1">
      <alignment horizontal="left"/>
    </xf>
    <xf numFmtId="192" fontId="5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0" fontId="8" fillId="0" borderId="0" xfId="0" applyFont="1"/>
    <xf numFmtId="190" fontId="8" fillId="0" borderId="0" xfId="0" applyNumberFormat="1" applyFont="1" applyFill="1" applyBorder="1" applyAlignment="1">
      <alignment horizontal="right"/>
    </xf>
    <xf numFmtId="0" fontId="8" fillId="0" borderId="0" xfId="0" applyFont="1" applyBorder="1"/>
    <xf numFmtId="190" fontId="8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9" fillId="0" borderId="0" xfId="0" applyFont="1" applyAlignment="1">
      <alignment vertical="top"/>
    </xf>
    <xf numFmtId="192" fontId="6" fillId="0" borderId="0" xfId="0" applyNumberFormat="1" applyFont="1" applyAlignment="1">
      <alignment horizontal="right"/>
    </xf>
    <xf numFmtId="194" fontId="6" fillId="0" borderId="0" xfId="0" applyNumberFormat="1" applyFont="1" applyAlignment="1">
      <alignment horizontal="right"/>
    </xf>
    <xf numFmtId="0" fontId="10" fillId="0" borderId="0" xfId="0" applyFont="1" applyBorder="1"/>
    <xf numFmtId="0" fontId="5" fillId="2" borderId="0" xfId="0" applyFont="1" applyFill="1"/>
    <xf numFmtId="0" fontId="5" fillId="0" borderId="0" xfId="0" applyFont="1" applyAlignment="1" applyProtection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39"/>
  <sheetViews>
    <sheetView showGridLines="0" tabSelected="1" view="pageBreakPreview" zoomScale="80" zoomScaleNormal="75" zoomScaleSheetLayoutView="80" workbookViewId="0">
      <selection activeCell="E4" sqref="E1:I1048576"/>
    </sheetView>
  </sheetViews>
  <sheetFormatPr defaultRowHeight="26.25" customHeight="1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>
      <c r="A1" s="2" t="s">
        <v>22</v>
      </c>
      <c r="B1" s="1"/>
      <c r="C1" s="1"/>
      <c r="D1" s="1"/>
    </row>
    <row r="2" spans="1:4" ht="23.25">
      <c r="A2" s="21" t="s">
        <v>25</v>
      </c>
    </row>
    <row r="3" spans="1:4" ht="8.25" customHeight="1"/>
    <row r="4" spans="1:4" s="2" customFormat="1" ht="30" customHeight="1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>
      <c r="B5" s="39" t="s">
        <v>20</v>
      </c>
      <c r="C5" s="39"/>
      <c r="D5" s="39"/>
    </row>
    <row r="6" spans="1:4" s="7" customFormat="1" ht="24.95" customHeight="1">
      <c r="A6" s="6" t="s">
        <v>3</v>
      </c>
      <c r="B6" s="31">
        <f>C6+D6</f>
        <v>442569</v>
      </c>
      <c r="C6" s="32">
        <f>C7+C8+C9+C10+C11+C15+C19+C20</f>
        <v>218303</v>
      </c>
      <c r="D6" s="32">
        <f>D7+D8+D9+D10+D11+D15+D19+D20</f>
        <v>224266</v>
      </c>
    </row>
    <row r="7" spans="1:4" s="8" customFormat="1" ht="24.95" customHeight="1">
      <c r="A7" s="12" t="s">
        <v>7</v>
      </c>
      <c r="B7" s="10">
        <f t="shared" ref="B7:B20" si="0">C7+D7</f>
        <v>20871</v>
      </c>
      <c r="C7" s="10">
        <v>5744</v>
      </c>
      <c r="D7" s="10">
        <v>15127</v>
      </c>
    </row>
    <row r="8" spans="1:4" s="8" customFormat="1" ht="24.95" customHeight="1">
      <c r="A8" s="13" t="s">
        <v>6</v>
      </c>
      <c r="B8" s="10">
        <f t="shared" si="0"/>
        <v>144199</v>
      </c>
      <c r="C8" s="10">
        <v>69712</v>
      </c>
      <c r="D8" s="10">
        <v>74487</v>
      </c>
    </row>
    <row r="9" spans="1:4" s="8" customFormat="1" ht="24.95" customHeight="1">
      <c r="A9" s="14" t="s">
        <v>8</v>
      </c>
      <c r="B9" s="10">
        <f t="shared" si="0"/>
        <v>109459</v>
      </c>
      <c r="C9" s="10">
        <v>57439</v>
      </c>
      <c r="D9" s="10">
        <v>52020</v>
      </c>
    </row>
    <row r="10" spans="1:4" s="8" customFormat="1" ht="24.95" customHeight="1">
      <c r="A10" s="38" t="s">
        <v>9</v>
      </c>
      <c r="B10" s="10">
        <f t="shared" si="0"/>
        <v>76555</v>
      </c>
      <c r="C10" s="10">
        <v>40841</v>
      </c>
      <c r="D10" s="10">
        <v>35714</v>
      </c>
    </row>
    <row r="11" spans="1:4" ht="24.95" customHeight="1">
      <c r="A11" s="13" t="s">
        <v>10</v>
      </c>
      <c r="B11" s="10">
        <f>C11+D11</f>
        <v>55752</v>
      </c>
      <c r="C11" s="10">
        <f>C12+C13</f>
        <v>28098</v>
      </c>
      <c r="D11" s="10">
        <f>D12+D13+D14</f>
        <v>27654</v>
      </c>
    </row>
    <row r="12" spans="1:4" ht="24.95" customHeight="1">
      <c r="A12" s="15" t="s">
        <v>11</v>
      </c>
      <c r="B12" s="10">
        <f>C12+D12</f>
        <v>49071</v>
      </c>
      <c r="C12" s="10">
        <v>24423</v>
      </c>
      <c r="D12" s="10">
        <v>24648</v>
      </c>
    </row>
    <row r="13" spans="1:4" ht="24.95" customHeight="1">
      <c r="A13" s="15" t="s">
        <v>12</v>
      </c>
      <c r="B13" s="10">
        <f t="shared" si="0"/>
        <v>6681</v>
      </c>
      <c r="C13" s="10">
        <v>3675</v>
      </c>
      <c r="D13" s="10">
        <v>3006</v>
      </c>
    </row>
    <row r="14" spans="1:4" ht="24.95" customHeight="1">
      <c r="A14" s="16" t="s">
        <v>19</v>
      </c>
      <c r="B14" s="34">
        <f>D14</f>
        <v>0</v>
      </c>
      <c r="C14" s="17">
        <v>0</v>
      </c>
      <c r="D14" s="35">
        <v>0</v>
      </c>
    </row>
    <row r="15" spans="1:4" ht="24.95" customHeight="1">
      <c r="A15" s="13" t="s">
        <v>13</v>
      </c>
      <c r="B15" s="10">
        <f>B16+B17+B18</f>
        <v>35648</v>
      </c>
      <c r="C15" s="10">
        <f>C16+C17+C18</f>
        <v>16384</v>
      </c>
      <c r="D15" s="10">
        <f>D16+D17+D18</f>
        <v>19264</v>
      </c>
    </row>
    <row r="16" spans="1:4" s="8" customFormat="1" ht="24.95" customHeight="1">
      <c r="A16" s="16" t="s">
        <v>14</v>
      </c>
      <c r="B16" s="9">
        <f t="shared" si="0"/>
        <v>18118</v>
      </c>
      <c r="C16" s="9">
        <v>7620</v>
      </c>
      <c r="D16" s="9">
        <v>10498</v>
      </c>
    </row>
    <row r="17" spans="1:4" s="8" customFormat="1" ht="24.95" customHeight="1">
      <c r="A17" s="16" t="s">
        <v>15</v>
      </c>
      <c r="B17" s="9">
        <f t="shared" si="0"/>
        <v>10013</v>
      </c>
      <c r="C17" s="9">
        <v>6087</v>
      </c>
      <c r="D17" s="9">
        <v>3926</v>
      </c>
    </row>
    <row r="18" spans="1:4" s="8" customFormat="1" ht="24.95" customHeight="1">
      <c r="A18" s="16" t="s">
        <v>16</v>
      </c>
      <c r="B18" s="9">
        <f t="shared" si="0"/>
        <v>7517</v>
      </c>
      <c r="C18" s="9">
        <v>2677</v>
      </c>
      <c r="D18" s="9">
        <v>4840</v>
      </c>
    </row>
    <row r="19" spans="1:4" s="8" customFormat="1" ht="24.95" customHeight="1">
      <c r="A19" s="15" t="s">
        <v>17</v>
      </c>
      <c r="B19" s="18">
        <f t="shared" si="0"/>
        <v>0</v>
      </c>
      <c r="C19" s="18">
        <v>0</v>
      </c>
      <c r="D19" s="18">
        <v>0</v>
      </c>
    </row>
    <row r="20" spans="1:4" s="8" customFormat="1" ht="24.95" customHeight="1">
      <c r="A20" s="15" t="s">
        <v>18</v>
      </c>
      <c r="B20" s="18">
        <f t="shared" si="0"/>
        <v>85</v>
      </c>
      <c r="C20" s="18">
        <v>85</v>
      </c>
      <c r="D20" s="18">
        <v>0</v>
      </c>
    </row>
    <row r="21" spans="1:4" ht="24.95" customHeight="1">
      <c r="A21" s="1"/>
      <c r="B21" s="40" t="s">
        <v>4</v>
      </c>
      <c r="C21" s="40"/>
      <c r="D21" s="40"/>
    </row>
    <row r="22" spans="1:4" s="2" customFormat="1" ht="23.25">
      <c r="A22" s="19" t="s">
        <v>3</v>
      </c>
      <c r="B22" s="23">
        <f>B23+B24+B25+B26+B27+B31</f>
        <v>99.980793955292839</v>
      </c>
      <c r="C22" s="23">
        <f>C23+C24+C25+C26+C27+C31</f>
        <v>100.02746641136402</v>
      </c>
      <c r="D22" s="23">
        <v>100</v>
      </c>
    </row>
    <row r="23" spans="1:4" ht="24.95" customHeight="1">
      <c r="A23" s="12" t="s">
        <v>7</v>
      </c>
      <c r="B23" s="24">
        <f>B7/$B$6*100</f>
        <v>4.7158748127410641</v>
      </c>
      <c r="C23" s="24">
        <f>C7/$C$6*100</f>
        <v>2.6312052514166089</v>
      </c>
      <c r="D23" s="24">
        <f>+D7/$D$6*100</f>
        <v>6.7451151757288219</v>
      </c>
    </row>
    <row r="24" spans="1:4" ht="24.95" customHeight="1">
      <c r="A24" s="13" t="s">
        <v>6</v>
      </c>
      <c r="B24" s="24">
        <f t="shared" ref="B24:B35" si="1">B8/$B$6*100</f>
        <v>32.582264008550077</v>
      </c>
      <c r="C24" s="24">
        <v>32</v>
      </c>
      <c r="D24" s="24">
        <f t="shared" ref="D24:D29" si="2">+D8/$D$6*100</f>
        <v>33.213683750546224</v>
      </c>
    </row>
    <row r="25" spans="1:4" ht="24.95" customHeight="1">
      <c r="A25" s="14" t="s">
        <v>8</v>
      </c>
      <c r="B25" s="24">
        <f t="shared" si="1"/>
        <v>24.732640560003073</v>
      </c>
      <c r="C25" s="24">
        <f>C9/$C$6*100</f>
        <v>26.311594435257419</v>
      </c>
      <c r="D25" s="24">
        <f t="shared" si="2"/>
        <v>23.195669428268218</v>
      </c>
    </row>
    <row r="26" spans="1:4" ht="24.95" customHeight="1">
      <c r="A26" s="14" t="s">
        <v>9</v>
      </c>
      <c r="B26" s="24">
        <f t="shared" si="1"/>
        <v>17.297867677130572</v>
      </c>
      <c r="C26" s="24">
        <f>C10/$C$6*100</f>
        <v>18.708400709106151</v>
      </c>
      <c r="D26" s="24">
        <f t="shared" si="2"/>
        <v>15.924839253386603</v>
      </c>
    </row>
    <row r="27" spans="1:4" ht="24.95" customHeight="1">
      <c r="A27" s="1" t="s">
        <v>10</v>
      </c>
      <c r="B27" s="24">
        <f t="shared" si="1"/>
        <v>12.597357700155229</v>
      </c>
      <c r="C27" s="24">
        <f>SUM(C28:C29)</f>
        <v>12.871101175888558</v>
      </c>
      <c r="D27" s="24">
        <f>SUM(D28:D30)</f>
        <v>12.330892779110522</v>
      </c>
    </row>
    <row r="28" spans="1:4" ht="24.95" customHeight="1">
      <c r="A28" s="15" t="s">
        <v>11</v>
      </c>
      <c r="B28" s="24">
        <f t="shared" si="1"/>
        <v>11.087762586173005</v>
      </c>
      <c r="C28" s="25">
        <f>C12/$C$6*100</f>
        <v>11.187661186515989</v>
      </c>
      <c r="D28" s="25">
        <f t="shared" si="2"/>
        <v>10.990520185850732</v>
      </c>
    </row>
    <row r="29" spans="1:4" ht="24.95" customHeight="1">
      <c r="A29" s="15" t="s">
        <v>12</v>
      </c>
      <c r="B29" s="24">
        <f t="shared" si="1"/>
        <v>1.5095951139822266</v>
      </c>
      <c r="C29" s="25">
        <f>C13/$C$6*100</f>
        <v>1.6834399893725693</v>
      </c>
      <c r="D29" s="25">
        <f t="shared" si="2"/>
        <v>1.3403725932597896</v>
      </c>
    </row>
    <row r="30" spans="1:4" ht="24.95" customHeight="1">
      <c r="A30" s="16" t="s">
        <v>19</v>
      </c>
      <c r="B30" s="25">
        <f>B14/$B$6*100</f>
        <v>0</v>
      </c>
      <c r="C30" s="25">
        <f>C14/$C$6*100</f>
        <v>0</v>
      </c>
      <c r="D30" s="25">
        <f>D14/$C$6*100</f>
        <v>0</v>
      </c>
    </row>
    <row r="31" spans="1:4" ht="24.95" customHeight="1">
      <c r="A31" s="13" t="s">
        <v>13</v>
      </c>
      <c r="B31" s="25">
        <f t="shared" ref="B31" si="3">SUM(B32:B34)</f>
        <v>8.0547891967128287</v>
      </c>
      <c r="C31" s="25">
        <f>SUM(C32:C34)</f>
        <v>7.5051648396952855</v>
      </c>
      <c r="D31" s="25">
        <v>8.6999999999999993</v>
      </c>
    </row>
    <row r="32" spans="1:4" ht="24.95" customHeight="1">
      <c r="A32" s="16" t="s">
        <v>14</v>
      </c>
      <c r="B32" s="24">
        <f t="shared" si="1"/>
        <v>4.0938249176964492</v>
      </c>
      <c r="C32" s="25">
        <f>C16/$C$6*100</f>
        <v>3.4905612840867968</v>
      </c>
      <c r="D32" s="25">
        <f>+D16/$D$6*100</f>
        <v>4.6810483978846547</v>
      </c>
    </row>
    <row r="33" spans="1:11" ht="24.95" customHeight="1">
      <c r="A33" s="16" t="s">
        <v>15</v>
      </c>
      <c r="B33" s="24">
        <f t="shared" si="1"/>
        <v>2.2624720665026246</v>
      </c>
      <c r="C33" s="25">
        <f>C17/$C$6*100</f>
        <v>2.7883263170913821</v>
      </c>
      <c r="D33" s="25">
        <f>+D17/$D$6*100</f>
        <v>1.7505997342441564</v>
      </c>
    </row>
    <row r="34" spans="1:11" ht="24.95" customHeight="1">
      <c r="A34" s="16" t="s">
        <v>16</v>
      </c>
      <c r="B34" s="24">
        <f t="shared" si="1"/>
        <v>1.6984922125137549</v>
      </c>
      <c r="C34" s="24">
        <f>C18/$C$6*100</f>
        <v>1.226277238517107</v>
      </c>
      <c r="D34" s="25">
        <f>+D18/$D$6*100</f>
        <v>2.1581514808307993</v>
      </c>
    </row>
    <row r="35" spans="1:11" ht="24.95" customHeight="1">
      <c r="A35" s="15" t="s">
        <v>17</v>
      </c>
      <c r="B35" s="24">
        <f t="shared" si="1"/>
        <v>0</v>
      </c>
      <c r="C35" s="24">
        <f>C19/$C$6*100</f>
        <v>0</v>
      </c>
      <c r="D35" s="25">
        <f>+D19/$D$6*100</f>
        <v>0</v>
      </c>
    </row>
    <row r="36" spans="1:11" ht="24.95" customHeight="1">
      <c r="A36" s="20" t="s">
        <v>18</v>
      </c>
      <c r="B36" s="22" t="s">
        <v>23</v>
      </c>
      <c r="C36" s="22" t="s">
        <v>24</v>
      </c>
      <c r="D36" s="26">
        <f>+D20/$D$6*100</f>
        <v>0</v>
      </c>
      <c r="E36" s="5"/>
      <c r="F36" s="5"/>
    </row>
    <row r="37" spans="1:11" s="27" customFormat="1" ht="6.75" customHeight="1">
      <c r="A37" s="27" t="s">
        <v>21</v>
      </c>
      <c r="B37" s="28"/>
      <c r="E37" s="29"/>
      <c r="F37" s="29"/>
    </row>
    <row r="38" spans="1:11" s="27" customFormat="1" ht="26.25" customHeight="1">
      <c r="A38" s="33" t="s">
        <v>21</v>
      </c>
      <c r="B38" s="30"/>
      <c r="C38" s="30"/>
      <c r="D38" s="30"/>
      <c r="E38" s="29"/>
      <c r="F38" s="29"/>
    </row>
    <row r="39" spans="1:11" ht="21" customHeight="1">
      <c r="A39" s="36" t="s">
        <v>26</v>
      </c>
      <c r="B39" s="11"/>
      <c r="C39" s="11"/>
      <c r="D39" s="11"/>
      <c r="E39" s="37"/>
      <c r="F39" s="37"/>
      <c r="G39" s="37"/>
      <c r="H39" s="37"/>
      <c r="I39" s="37"/>
      <c r="J39" s="37"/>
      <c r="K39" s="37"/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  <ignoredErrors>
    <ignoredError sqref="C31 C27:D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ตารางที่2ok</vt:lpstr>
      <vt:lpstr>ตารางที่2ok!Print_Area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2011-05-28T01:00:31Z</cp:lastPrinted>
  <dcterms:created xsi:type="dcterms:W3CDTF">2000-11-20T04:06:35Z</dcterms:created>
  <dcterms:modified xsi:type="dcterms:W3CDTF">2011-05-28T01:37:15Z</dcterms:modified>
</cp:coreProperties>
</file>