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2ok" sheetId="5" r:id="rId1"/>
  </sheets>
  <definedNames>
    <definedName name="_xlnm.Print_Area" localSheetId="0">ตารางที่2ok!$A$1:$D$39</definedName>
  </definedNames>
  <calcPr calcId="124519"/>
</workbook>
</file>

<file path=xl/calcChain.xml><?xml version="1.0" encoding="utf-8"?>
<calcChain xmlns="http://schemas.openxmlformats.org/spreadsheetml/2006/main">
  <c r="B14" i="5"/>
  <c r="C11"/>
  <c r="D15" l="1"/>
  <c r="C15"/>
  <c r="D11"/>
  <c r="D6" s="1"/>
  <c r="B17"/>
  <c r="B18"/>
  <c r="B19"/>
  <c r="B20"/>
  <c r="B12"/>
  <c r="B7"/>
  <c r="B16"/>
  <c r="B13"/>
  <c r="B10"/>
  <c r="B9"/>
  <c r="B8"/>
  <c r="D31" l="1"/>
  <c r="C6"/>
  <c r="B15"/>
  <c r="B11"/>
  <c r="D33"/>
  <c r="C30" l="1"/>
  <c r="D30"/>
  <c r="B6"/>
  <c r="B34"/>
  <c r="C33"/>
  <c r="D32"/>
  <c r="D34"/>
  <c r="C29"/>
  <c r="C32"/>
  <c r="D36"/>
  <c r="D24"/>
  <c r="D25"/>
  <c r="D26"/>
  <c r="D35"/>
  <c r="D29"/>
  <c r="D23"/>
  <c r="D28"/>
  <c r="C34"/>
  <c r="C35"/>
  <c r="C26"/>
  <c r="C25"/>
  <c r="C28"/>
  <c r="C23"/>
  <c r="B35" l="1"/>
  <c r="B30"/>
  <c r="B23"/>
  <c r="B29"/>
  <c r="B33"/>
  <c r="B25"/>
  <c r="B24"/>
  <c r="B28"/>
  <c r="B32"/>
  <c r="B27"/>
  <c r="C31"/>
  <c r="B26"/>
  <c r="C27"/>
  <c r="D27"/>
  <c r="B31" l="1"/>
  <c r="B22" s="1"/>
  <c r="C22"/>
</calcChain>
</file>

<file path=xl/sharedStrings.xml><?xml version="1.0" encoding="utf-8"?>
<sst xmlns="http://schemas.openxmlformats.org/spreadsheetml/2006/main" count="43" uniqueCount="26">
  <si>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</si>
  <si>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</si>
  <si>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</si>
  <si>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</si>
  <si>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</si>
  <si>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</si>
  <si>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</si>
  <si>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</si>
  <si>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</si>
  <si>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</si>
  <si>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</si>
  <si>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</si>
  <si>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</si>
  <si>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</si>
  <si>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</si>
  <si>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</si>
  <si>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</si>
  <si>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</si>
  <si>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</si>
  <si>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</si>
  <si>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</si>
  <si>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>.. จำนวนเล็กน้อย</t>
  </si>
  <si>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</si>
  <si>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 xml:space="preserve"> . .</t>
  </si>
  <si>
    <t xml:space="preserve">             เดือนสิงหาคม พ.ศ. 2559</t>
  </si>
  <si>
    <t>แหล่งที่มา  :  สรุปผลการสำรวจโครงการสำรวจภาวะการทำงานของประชากรจังหวัดเลย เดือนสิงหาคม พ.ศ. 2559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</si>
</sst>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8" formatCode="#,##0.0"/>
    <numFmt numFmtId="190" formatCode="0.0"/>
    <numFmt numFmtId="192" formatCode="_-* #,##0.0_-;\-* #,##0.0_-;_-* &quot;-&quot;_-;_-@_-"/>
    <numFmt numFmtId="194" formatCode="_-#,##0.0_-;\-#,##0.0_-;_-&quot;-&quot;_-;_-@_-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7"/>
      <color indexed="8"/>
      <name val="TH SarabunPSK"/>
      <family val="2"/>
    </font>
    <font>
      <sz val="17"/>
      <color indexed="8"/>
      <name val="TH SarabunPSK"/>
      <family val="2"/>
    </font>
    <font>
      <sz val="17"/>
      <color theme="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192" fontId="6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0" xfId="0" applyFont="1" applyBorder="1" applyAlignment="1"/>
    <xf numFmtId="0" fontId="7" fillId="0" borderId="0" xfId="0" applyFont="1" applyAlignment="1"/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188" fontId="7" fillId="0" borderId="0" xfId="0" applyNumberFormat="1" applyFont="1" applyBorder="1" applyAlignment="1" applyProtection="1">
      <alignment horizontal="left"/>
    </xf>
    <xf numFmtId="192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/>
    </xf>
    <xf numFmtId="194" fontId="9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/>
    </xf>
    <xf numFmtId="192" fontId="7" fillId="0" borderId="0" xfId="0" applyNumberFormat="1" applyFont="1" applyBorder="1" applyAlignment="1">
      <alignment horizontal="right"/>
    </xf>
    <xf numFmtId="192" fontId="9" fillId="0" borderId="0" xfId="0" applyNumberFormat="1" applyFont="1" applyBorder="1" applyAlignment="1">
      <alignment horizontal="right"/>
    </xf>
    <xf numFmtId="0" fontId="7" fillId="0" borderId="2" xfId="0" applyFont="1" applyBorder="1" applyAlignment="1" applyProtection="1">
      <alignment horizontal="left"/>
    </xf>
    <xf numFmtId="192" fontId="7" fillId="0" borderId="2" xfId="0" applyNumberFormat="1" applyFont="1" applyBorder="1" applyAlignment="1">
      <alignment horizontal="right"/>
    </xf>
    <xf numFmtId="192" fontId="9" fillId="0" borderId="2" xfId="0" applyNumberFormat="1" applyFont="1" applyBorder="1" applyAlignment="1">
      <alignment horizontal="right"/>
    </xf>
    <xf numFmtId="0" fontId="10" fillId="0" borderId="0" xfId="0" applyFont="1"/>
    <xf numFmtId="190" fontId="10" fillId="0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7" fillId="0" borderId="0" xfId="0" applyFont="1" applyAlignment="1">
      <alignment vertical="top"/>
    </xf>
    <xf numFmtId="190" fontId="10" fillId="0" borderId="0" xfId="0" applyNumberFormat="1" applyFont="1"/>
    <xf numFmtId="0" fontId="6" fillId="0" borderId="0" xfId="0" applyFont="1" applyAlignment="1">
      <alignment horizontal="center"/>
    </xf>
    <xf numFmtId="0" fontId="11" fillId="0" borderId="0" xfId="0" applyFont="1" applyBorder="1"/>
    <xf numFmtId="0" fontId="3" fillId="2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39"/>
  <sheetViews>
    <sheetView showGridLines="0" tabSelected="1" view="pageBreakPreview" zoomScale="80" zoomScaleNormal="75" zoomScaleSheetLayoutView="80" workbookViewId="0">
      <selection activeCell="A39" sqref="A39:XFD39"/>
    </sheetView>
  </sheetViews>
  <sheetFormatPr defaultRowHeight="26.25" customHeight="1"/>
  <cols>
    <col min="1" max="1" width="34.5703125" style="3" customWidth="1"/>
    <col min="2" max="4" width="22.5703125" style="4" customWidth="1"/>
    <col min="5" max="16384" width="9.140625" style="4"/>
  </cols>
  <sheetData>
    <row r="1" spans="1:4" s="3" customFormat="1" ht="22.5">
      <c r="A1" s="3" t="s">
        <v>22</v>
      </c>
      <c r="B1" s="4"/>
      <c r="C1" s="4"/>
      <c r="D1" s="4"/>
    </row>
    <row r="2" spans="1:4" ht="22.5">
      <c r="A2" s="36" t="s">
        <v>24</v>
      </c>
    </row>
    <row r="3" spans="1:4" ht="8.25" customHeight="1"/>
    <row r="4" spans="1:4" s="3" customFormat="1" ht="30" customHeight="1">
      <c r="A4" s="5" t="s">
        <v>5</v>
      </c>
      <c r="B4" s="6" t="s">
        <v>0</v>
      </c>
      <c r="C4" s="6" t="s">
        <v>1</v>
      </c>
      <c r="D4" s="6" t="s">
        <v>2</v>
      </c>
    </row>
    <row r="5" spans="1:4" s="3" customFormat="1" ht="22.5">
      <c r="B5" s="39" t="s">
        <v>20</v>
      </c>
      <c r="C5" s="39"/>
      <c r="D5" s="39"/>
    </row>
    <row r="6" spans="1:4" s="10" customFormat="1" ht="24.95" customHeight="1">
      <c r="A6" s="7" t="s">
        <v>3</v>
      </c>
      <c r="B6" s="8">
        <f>C6+D6</f>
        <v>442981</v>
      </c>
      <c r="C6" s="9">
        <f>C7+C8+C9+C10+C11+C15+C19+C20</f>
        <v>218487</v>
      </c>
      <c r="D6" s="9">
        <f>D7+D8+D9+D10+D11+D15+D19+D20</f>
        <v>224494</v>
      </c>
    </row>
    <row r="7" spans="1:4" s="14" customFormat="1" ht="24.95" customHeight="1">
      <c r="A7" s="17" t="s">
        <v>7</v>
      </c>
      <c r="B7" s="16">
        <f t="shared" ref="B7:B20" si="0">C7+D7</f>
        <v>21418</v>
      </c>
      <c r="C7" s="16">
        <v>8096</v>
      </c>
      <c r="D7" s="16">
        <v>13322</v>
      </c>
    </row>
    <row r="8" spans="1:4" s="14" customFormat="1" ht="24.95" customHeight="1">
      <c r="A8" s="18" t="s">
        <v>6</v>
      </c>
      <c r="B8" s="16">
        <f t="shared" si="0"/>
        <v>142542</v>
      </c>
      <c r="C8" s="15">
        <v>66978</v>
      </c>
      <c r="D8" s="15">
        <v>75564</v>
      </c>
    </row>
    <row r="9" spans="1:4" s="14" customFormat="1" ht="24.95" customHeight="1">
      <c r="A9" s="19" t="s">
        <v>8</v>
      </c>
      <c r="B9" s="16">
        <f t="shared" si="0"/>
        <v>122669</v>
      </c>
      <c r="C9" s="15">
        <v>62015</v>
      </c>
      <c r="D9" s="15">
        <v>60654</v>
      </c>
    </row>
    <row r="10" spans="1:4" s="14" customFormat="1" ht="24.95" customHeight="1">
      <c r="A10" s="19" t="s">
        <v>9</v>
      </c>
      <c r="B10" s="16">
        <f t="shared" si="0"/>
        <v>69232</v>
      </c>
      <c r="C10" s="16">
        <v>38435</v>
      </c>
      <c r="D10" s="16">
        <v>30797</v>
      </c>
    </row>
    <row r="11" spans="1:4" ht="24.95" customHeight="1">
      <c r="A11" s="18" t="s">
        <v>10</v>
      </c>
      <c r="B11" s="16">
        <f>C11+D11</f>
        <v>57835</v>
      </c>
      <c r="C11" s="16">
        <f>C12+C13</f>
        <v>29200</v>
      </c>
      <c r="D11" s="16">
        <f>D12+D13+D14</f>
        <v>28635</v>
      </c>
    </row>
    <row r="12" spans="1:4" ht="24.95" customHeight="1">
      <c r="A12" s="20" t="s">
        <v>11</v>
      </c>
      <c r="B12" s="16">
        <f>C12+D12</f>
        <v>51786</v>
      </c>
      <c r="C12" s="16">
        <v>24480</v>
      </c>
      <c r="D12" s="16">
        <v>27306</v>
      </c>
    </row>
    <row r="13" spans="1:4" ht="24.95" customHeight="1">
      <c r="A13" s="20" t="s">
        <v>12</v>
      </c>
      <c r="B13" s="16">
        <f t="shared" si="0"/>
        <v>6049</v>
      </c>
      <c r="C13" s="16">
        <v>4720</v>
      </c>
      <c r="D13" s="16">
        <v>1329</v>
      </c>
    </row>
    <row r="14" spans="1:4" ht="24.95" customHeight="1">
      <c r="A14" s="21" t="s">
        <v>19</v>
      </c>
      <c r="B14" s="22">
        <f>D14</f>
        <v>0</v>
      </c>
      <c r="C14" s="23">
        <v>0</v>
      </c>
      <c r="D14" s="24">
        <v>0</v>
      </c>
    </row>
    <row r="15" spans="1:4" ht="24.95" customHeight="1">
      <c r="A15" s="18" t="s">
        <v>13</v>
      </c>
      <c r="B15" s="16">
        <f>B16+B17+B18</f>
        <v>29217</v>
      </c>
      <c r="C15" s="16">
        <f>C16+C17+C18</f>
        <v>13695</v>
      </c>
      <c r="D15" s="16">
        <f>D16+D17+D18</f>
        <v>15522</v>
      </c>
    </row>
    <row r="16" spans="1:4" s="14" customFormat="1" ht="24.95" customHeight="1">
      <c r="A16" s="21" t="s">
        <v>14</v>
      </c>
      <c r="B16" s="15">
        <f t="shared" si="0"/>
        <v>12397</v>
      </c>
      <c r="C16" s="15">
        <v>6137</v>
      </c>
      <c r="D16" s="15">
        <v>6260</v>
      </c>
    </row>
    <row r="17" spans="1:4" s="14" customFormat="1" ht="24.95" customHeight="1">
      <c r="A17" s="21" t="s">
        <v>15</v>
      </c>
      <c r="B17" s="15">
        <f t="shared" si="0"/>
        <v>8490</v>
      </c>
      <c r="C17" s="15">
        <v>4799</v>
      </c>
      <c r="D17" s="15">
        <v>3691</v>
      </c>
    </row>
    <row r="18" spans="1:4" s="14" customFormat="1" ht="24.95" customHeight="1">
      <c r="A18" s="21" t="s">
        <v>16</v>
      </c>
      <c r="B18" s="15">
        <f t="shared" si="0"/>
        <v>8330</v>
      </c>
      <c r="C18" s="15">
        <v>2759</v>
      </c>
      <c r="D18" s="15">
        <v>5571</v>
      </c>
    </row>
    <row r="19" spans="1:4" s="14" customFormat="1" ht="24.95" customHeight="1">
      <c r="A19" s="20" t="s">
        <v>17</v>
      </c>
      <c r="B19" s="25">
        <f t="shared" si="0"/>
        <v>0</v>
      </c>
      <c r="C19" s="25">
        <v>0</v>
      </c>
      <c r="D19" s="25">
        <v>0</v>
      </c>
    </row>
    <row r="20" spans="1:4" s="14" customFormat="1" ht="24.95" customHeight="1">
      <c r="A20" s="20" t="s">
        <v>18</v>
      </c>
      <c r="B20" s="25">
        <f t="shared" si="0"/>
        <v>68</v>
      </c>
      <c r="C20" s="25">
        <v>68</v>
      </c>
      <c r="D20" s="25">
        <v>0</v>
      </c>
    </row>
    <row r="21" spans="1:4" ht="24.95" customHeight="1">
      <c r="A21" s="4"/>
      <c r="B21" s="40" t="s">
        <v>4</v>
      </c>
      <c r="C21" s="40"/>
      <c r="D21" s="40"/>
    </row>
    <row r="22" spans="1:4" s="3" customFormat="1" ht="22.5">
      <c r="A22" s="11" t="s">
        <v>3</v>
      </c>
      <c r="B22" s="12">
        <f>B23+B24+B25+B26+B27+B31</f>
        <v>99.984649454491262</v>
      </c>
      <c r="C22" s="12">
        <f>C23+C24+C25+C26+C27+C31</f>
        <v>99.913506066722505</v>
      </c>
      <c r="D22" s="12">
        <v>100</v>
      </c>
    </row>
    <row r="23" spans="1:4" ht="24.95" customHeight="1">
      <c r="A23" s="17" t="s">
        <v>7</v>
      </c>
      <c r="B23" s="26">
        <f>B7/$B$6*100</f>
        <v>4.8349703486154034</v>
      </c>
      <c r="C23" s="26">
        <f>C7/$C$6*100</f>
        <v>3.7054836214511617</v>
      </c>
      <c r="D23" s="26">
        <f>+D7/$D$6*100</f>
        <v>5.9342343225208687</v>
      </c>
    </row>
    <row r="24" spans="1:4" ht="24.95" customHeight="1">
      <c r="A24" s="18" t="s">
        <v>6</v>
      </c>
      <c r="B24" s="26">
        <f t="shared" ref="B24:B35" si="1">B8/$B$6*100</f>
        <v>32.177903792713458</v>
      </c>
      <c r="C24" s="26">
        <v>30.6</v>
      </c>
      <c r="D24" s="26">
        <f t="shared" ref="D24:D29" si="2">+D8/$D$6*100</f>
        <v>33.659696918403164</v>
      </c>
    </row>
    <row r="25" spans="1:4" ht="24.95" customHeight="1">
      <c r="A25" s="19" t="s">
        <v>8</v>
      </c>
      <c r="B25" s="26">
        <f t="shared" si="1"/>
        <v>27.691706867788913</v>
      </c>
      <c r="C25" s="26">
        <f>C9/$C$6*100</f>
        <v>28.383839770787279</v>
      </c>
      <c r="D25" s="26">
        <f t="shared" si="2"/>
        <v>27.018094024784627</v>
      </c>
    </row>
    <row r="26" spans="1:4" ht="24.95" customHeight="1">
      <c r="A26" s="19" t="s">
        <v>9</v>
      </c>
      <c r="B26" s="26">
        <f t="shared" si="1"/>
        <v>15.628661274411318</v>
      </c>
      <c r="C26" s="26">
        <f>C10/$C$6*100</f>
        <v>17.591435646056745</v>
      </c>
      <c r="D26" s="26">
        <f t="shared" si="2"/>
        <v>13.718406728019458</v>
      </c>
    </row>
    <row r="27" spans="1:4" ht="24.95" customHeight="1">
      <c r="A27" s="4" t="s">
        <v>10</v>
      </c>
      <c r="B27" s="26">
        <f t="shared" si="1"/>
        <v>13.055864698485939</v>
      </c>
      <c r="C27" s="26">
        <f>SUM(C28:C29)</f>
        <v>13.364639543771482</v>
      </c>
      <c r="D27" s="26">
        <f>SUM(D28:D30)</f>
        <v>12.755352036134596</v>
      </c>
    </row>
    <row r="28" spans="1:4" ht="24.95" customHeight="1">
      <c r="A28" s="20" t="s">
        <v>11</v>
      </c>
      <c r="B28" s="26">
        <f t="shared" si="1"/>
        <v>11.690343378158431</v>
      </c>
      <c r="C28" s="27">
        <f>C12/$C$6*100</f>
        <v>11.204327946285133</v>
      </c>
      <c r="D28" s="27">
        <f t="shared" si="2"/>
        <v>12.163354031733588</v>
      </c>
    </row>
    <row r="29" spans="1:4" ht="24.95" customHeight="1">
      <c r="A29" s="20" t="s">
        <v>12</v>
      </c>
      <c r="B29" s="26">
        <f t="shared" si="1"/>
        <v>1.3655213203275083</v>
      </c>
      <c r="C29" s="27">
        <f>C13/$C$6*100</f>
        <v>2.1603115974863494</v>
      </c>
      <c r="D29" s="27">
        <f t="shared" si="2"/>
        <v>0.59199800440100847</v>
      </c>
    </row>
    <row r="30" spans="1:4" ht="24.95" customHeight="1">
      <c r="A30" s="21" t="s">
        <v>19</v>
      </c>
      <c r="B30" s="27">
        <f>B14/$B$6*100</f>
        <v>0</v>
      </c>
      <c r="C30" s="27">
        <f>C14/$C$6*100</f>
        <v>0</v>
      </c>
      <c r="D30" s="27">
        <f>D14/$C$6*100</f>
        <v>0</v>
      </c>
    </row>
    <row r="31" spans="1:4" ht="24.95" customHeight="1">
      <c r="A31" s="18" t="s">
        <v>13</v>
      </c>
      <c r="B31" s="27">
        <f t="shared" ref="B31" si="3">SUM(B32:B34)</f>
        <v>6.5955424724762466</v>
      </c>
      <c r="C31" s="27">
        <f>SUM(C32:C34)</f>
        <v>6.2681074846558378</v>
      </c>
      <c r="D31" s="27">
        <f t="shared" ref="D31:D36" si="4">+D15/$D$6*100</f>
        <v>6.9142159701372874</v>
      </c>
    </row>
    <row r="32" spans="1:4" ht="24.95" customHeight="1">
      <c r="A32" s="21" t="s">
        <v>14</v>
      </c>
      <c r="B32" s="26">
        <f t="shared" si="1"/>
        <v>2.7985398922301408</v>
      </c>
      <c r="C32" s="27">
        <f>C16/$C$6*100</f>
        <v>2.8088627698673148</v>
      </c>
      <c r="D32" s="27">
        <f t="shared" si="4"/>
        <v>2.7884932336721695</v>
      </c>
    </row>
    <row r="33" spans="1:5" ht="24.95" customHeight="1">
      <c r="A33" s="21" t="s">
        <v>15</v>
      </c>
      <c r="B33" s="26">
        <f t="shared" si="1"/>
        <v>1.9165607554274335</v>
      </c>
      <c r="C33" s="27">
        <f>C17/$C$6*100</f>
        <v>2.1964693551561418</v>
      </c>
      <c r="D33" s="27">
        <f t="shared" si="4"/>
        <v>1.644141936978271</v>
      </c>
    </row>
    <row r="34" spans="1:5" ht="24.95" customHeight="1">
      <c r="A34" s="21" t="s">
        <v>16</v>
      </c>
      <c r="B34" s="26">
        <f t="shared" si="1"/>
        <v>1.8804418248186718</v>
      </c>
      <c r="C34" s="26">
        <f>C18/$C$6*100</f>
        <v>1.2627753596323807</v>
      </c>
      <c r="D34" s="27">
        <f t="shared" si="4"/>
        <v>2.4815807994868462</v>
      </c>
    </row>
    <row r="35" spans="1:5" ht="24.95" customHeight="1">
      <c r="A35" s="20" t="s">
        <v>17</v>
      </c>
      <c r="B35" s="26">
        <f t="shared" si="1"/>
        <v>0</v>
      </c>
      <c r="C35" s="26">
        <f>C19/$C$6*100</f>
        <v>0</v>
      </c>
      <c r="D35" s="27">
        <f t="shared" si="4"/>
        <v>0</v>
      </c>
    </row>
    <row r="36" spans="1:5" ht="24.95" customHeight="1">
      <c r="A36" s="28" t="s">
        <v>18</v>
      </c>
      <c r="B36" s="29" t="s">
        <v>23</v>
      </c>
      <c r="C36" s="29" t="s">
        <v>23</v>
      </c>
      <c r="D36" s="30">
        <f t="shared" si="4"/>
        <v>0</v>
      </c>
      <c r="E36" s="13"/>
    </row>
    <row r="37" spans="1:5" s="31" customFormat="1" ht="6.75" customHeight="1">
      <c r="A37" s="31" t="s">
        <v>21</v>
      </c>
      <c r="B37" s="32"/>
      <c r="E37" s="33"/>
    </row>
    <row r="38" spans="1:5" s="31" customFormat="1" ht="26.25" customHeight="1">
      <c r="A38" s="34" t="s">
        <v>21</v>
      </c>
      <c r="B38" s="35"/>
      <c r="C38" s="35"/>
      <c r="D38" s="35"/>
      <c r="E38" s="33"/>
    </row>
    <row r="39" spans="1:5" s="1" customFormat="1" ht="21" customHeight="1">
      <c r="A39" s="37" t="s">
        <v>25</v>
      </c>
      <c r="B39" s="2"/>
      <c r="C39" s="2"/>
      <c r="D39" s="2"/>
      <c r="E39" s="38"/>
    </row>
  </sheetData>
  <mergeCells count="2">
    <mergeCell ref="B5:D5"/>
    <mergeCell ref="B21:D21"/>
  </mergeCells>
  <phoneticPr fontId="0" type="noConversion"/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  <ignoredErrors>
    <ignoredError sqref="C31 C27:D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ตารางที่2ok</vt:lpstr>
      <vt:lpstr>ตารางที่2ok!Print_Area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2011-05-28T02:52:09Z</cp:lastPrinted>
  <dcterms:created xsi:type="dcterms:W3CDTF">2000-11-20T04:06:35Z</dcterms:created>
  <dcterms:modified xsi:type="dcterms:W3CDTF">2011-05-28T09:41:55Z</dcterms:modified>
</cp:coreProperties>
</file>