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1.2" sheetId="1" r:id="rId1"/>
  </sheets>
  <calcPr calcId="144525"/>
</workbook>
</file>

<file path=xl/calcChain.xml><?xml version="1.0" encoding="utf-8"?>
<calcChain xmlns="http://schemas.openxmlformats.org/spreadsheetml/2006/main">
  <c r="F8" i="1" l="1"/>
  <c r="J8" i="1"/>
  <c r="E9" i="1"/>
  <c r="E8" i="1" s="1"/>
  <c r="F9" i="1"/>
  <c r="G9" i="1"/>
  <c r="G8" i="1" s="1"/>
  <c r="H9" i="1"/>
  <c r="H8" i="1" s="1"/>
  <c r="I9" i="1"/>
  <c r="I8" i="1" s="1"/>
  <c r="J9" i="1"/>
  <c r="L9" i="1"/>
  <c r="L8" i="1" s="1"/>
  <c r="M9" i="1"/>
  <c r="M8" i="1" s="1"/>
  <c r="E10" i="1"/>
  <c r="F10" i="1"/>
  <c r="G10" i="1"/>
  <c r="H10" i="1"/>
  <c r="I10" i="1"/>
  <c r="J10" i="1"/>
  <c r="L10" i="1"/>
  <c r="M10" i="1"/>
  <c r="E11" i="1"/>
  <c r="F11" i="1"/>
  <c r="G11" i="1"/>
  <c r="H11" i="1"/>
  <c r="I11" i="1"/>
  <c r="J11" i="1"/>
  <c r="L11" i="1"/>
  <c r="M11" i="1"/>
  <c r="K12" i="1"/>
  <c r="K9" i="1" s="1"/>
  <c r="K13" i="1"/>
  <c r="K11" i="1" s="1"/>
  <c r="K14" i="1"/>
  <c r="K15" i="1"/>
  <c r="K16" i="1"/>
  <c r="K10" i="1" s="1"/>
  <c r="E17" i="1"/>
  <c r="F17" i="1"/>
  <c r="G17" i="1"/>
  <c r="H17" i="1"/>
  <c r="I17" i="1"/>
  <c r="J17" i="1"/>
  <c r="L17" i="1"/>
  <c r="M17" i="1"/>
  <c r="K18" i="1"/>
  <c r="K19" i="1"/>
  <c r="K17" i="1" s="1"/>
  <c r="K20" i="1"/>
  <c r="K21" i="1"/>
  <c r="K22" i="1"/>
  <c r="K23" i="1"/>
  <c r="E33" i="1"/>
  <c r="F33" i="1"/>
  <c r="G33" i="1"/>
  <c r="H33" i="1"/>
  <c r="I33" i="1"/>
  <c r="J33" i="1"/>
  <c r="L33" i="1"/>
  <c r="M33" i="1"/>
  <c r="K34" i="1"/>
  <c r="K33" i="1" s="1"/>
  <c r="K35" i="1"/>
  <c r="K36" i="1"/>
  <c r="K37" i="1"/>
  <c r="K38" i="1"/>
  <c r="E39" i="1"/>
  <c r="F39" i="1"/>
  <c r="G39" i="1"/>
  <c r="H39" i="1"/>
  <c r="I39" i="1"/>
  <c r="J39" i="1"/>
  <c r="L39" i="1"/>
  <c r="M39" i="1"/>
  <c r="K40" i="1"/>
  <c r="K41" i="1"/>
  <c r="K39" i="1" s="1"/>
  <c r="K42" i="1"/>
  <c r="K43" i="1"/>
  <c r="K44" i="1"/>
  <c r="K45" i="1"/>
  <c r="E46" i="1"/>
  <c r="F46" i="1"/>
  <c r="G46" i="1"/>
  <c r="H46" i="1"/>
  <c r="I46" i="1"/>
  <c r="J46" i="1"/>
  <c r="L46" i="1"/>
  <c r="M46" i="1"/>
  <c r="K47" i="1"/>
  <c r="K48" i="1"/>
  <c r="K46" i="1" s="1"/>
  <c r="K58" i="1"/>
  <c r="K59" i="1"/>
  <c r="K60" i="1"/>
  <c r="K61" i="1"/>
  <c r="E62" i="1"/>
  <c r="F62" i="1"/>
  <c r="G62" i="1"/>
  <c r="H62" i="1"/>
  <c r="I62" i="1"/>
  <c r="J62" i="1"/>
  <c r="L62" i="1"/>
  <c r="M62" i="1"/>
  <c r="K63" i="1"/>
  <c r="K62" i="1" s="1"/>
  <c r="K64" i="1"/>
  <c r="K8" i="1" l="1"/>
</calcChain>
</file>

<file path=xl/sharedStrings.xml><?xml version="1.0" encoding="utf-8"?>
<sst xmlns="http://schemas.openxmlformats.org/spreadsheetml/2006/main" count="169" uniqueCount="87">
  <si>
    <t xml:space="preserve">  Department of Provinical Administration,  Ministry of Interior</t>
  </si>
  <si>
    <t>Source:</t>
  </si>
  <si>
    <t xml:space="preserve">  กรมการปกครอง  กระทรวงมหาดไทย</t>
  </si>
  <si>
    <t>ที่มา:</t>
  </si>
  <si>
    <t>Non-municipal area</t>
  </si>
  <si>
    <t>นอกเขตเทศบาล</t>
  </si>
  <si>
    <t>Na Lao Subdistrict Municipality</t>
  </si>
  <si>
    <t>เทศบาลตำบลนาเหล่า</t>
  </si>
  <si>
    <t>Na Wang  district</t>
  </si>
  <si>
    <t>อำเภอนาวัง</t>
  </si>
  <si>
    <t>Boon Tun Subdistrict Municipality</t>
  </si>
  <si>
    <t>เทศบาลตำบลบุญทัน</t>
  </si>
  <si>
    <t>Na Dan Subdistrict Municipality</t>
  </si>
  <si>
    <t>เทศบาลตำบลนาด่าน</t>
  </si>
  <si>
    <t>Na Dee Subdistrict Municipality</t>
  </si>
  <si>
    <t>เทศบาลตำบลนาดี</t>
  </si>
  <si>
    <t>Female</t>
  </si>
  <si>
    <t>Male</t>
  </si>
  <si>
    <t>Total</t>
  </si>
  <si>
    <t>หญิง</t>
  </si>
  <si>
    <t>ชาย</t>
  </si>
  <si>
    <t>รวม</t>
  </si>
  <si>
    <t>District and administration zone</t>
  </si>
  <si>
    <t>2558 (2015)</t>
  </si>
  <si>
    <t>2557 (2014)</t>
  </si>
  <si>
    <t>2556 (2013)</t>
  </si>
  <si>
    <t>อำเภอและเขตการปกครอง</t>
  </si>
  <si>
    <t>Population from Registration Record by Sex, Administration Zone and District: 2013 - 2015 (Cont.)</t>
  </si>
  <si>
    <t>1.2</t>
  </si>
  <si>
    <t>Table</t>
  </si>
  <si>
    <t>ประชากรจากการทะเบียน จำแนกตามเพศ เขตการปกครอง เป็นรายอำเภอ พ.ศ. 2556 - 2558 (ต่อ)</t>
  </si>
  <si>
    <t>ตาราง</t>
  </si>
  <si>
    <t>Suwankhuha Subdistrict Municipality</t>
  </si>
  <si>
    <t>เทศบาลตำบลสุวรรณคูหา</t>
  </si>
  <si>
    <t>Ban Khok Subdistrict Municipality</t>
  </si>
  <si>
    <t>เทศบาลตำบลบ้านโคก</t>
  </si>
  <si>
    <t>Suwankhuha  district</t>
  </si>
  <si>
    <t>อำเภอสุวรรณคูหา</t>
  </si>
  <si>
    <t>Nong Kae Subdistrict Municipality</t>
  </si>
  <si>
    <t>เทศบาลตำบลหนองแก</t>
  </si>
  <si>
    <t>Non Sa Ad Subdistrict Municipality</t>
  </si>
  <si>
    <t>เทศบาลตำบลโนนสะอาด</t>
  </si>
  <si>
    <t>Yang Lo Subdistrict Municipality</t>
  </si>
  <si>
    <t>เทศบาลตำบลยางหล่อ</t>
  </si>
  <si>
    <t>Non Sung Plueai Subdistrict Municipality</t>
  </si>
  <si>
    <t>เทศบาลตำบลโนนสูงเปลือย</t>
  </si>
  <si>
    <t>Chom Thong Subdistrict Municipality</t>
  </si>
  <si>
    <t>เทศบาลตำบลจอมทอง</t>
  </si>
  <si>
    <t>Si Bun Ruang  district</t>
  </si>
  <si>
    <t>อำเภอศรีบุญเรือง</t>
  </si>
  <si>
    <t>Nong Rua Subdistrict Municipality</t>
  </si>
  <si>
    <t>เทศบาลตำบลหนองเรือ</t>
  </si>
  <si>
    <t>Ban Kho Subdistrict Municipality</t>
  </si>
  <si>
    <t>เทศบาลตำบลบ้านค้อ</t>
  </si>
  <si>
    <t>Non Sang Subdistrict Municipality</t>
  </si>
  <si>
    <t>เทศบาลตำบลโนนสัง</t>
  </si>
  <si>
    <t>Kut Du Subdistrict Municipality</t>
  </si>
  <si>
    <t>เทศบาลตำบลกุดดู่</t>
  </si>
  <si>
    <t>Non Sang  district</t>
  </si>
  <si>
    <t>อำเภอโนนสัง</t>
  </si>
  <si>
    <t>Khao kloy Subdistrict Municipality</t>
  </si>
  <si>
    <t>เทศบาลตำบลเก่ากลอย</t>
  </si>
  <si>
    <t>Fung Daeng Subdistrict Municipality</t>
  </si>
  <si>
    <t>เทศบาลตำบลฝั่งแดง</t>
  </si>
  <si>
    <t>Na Nong Tum Subdistrict Municipality</t>
  </si>
  <si>
    <t>เทศบาลตำบลนาหนองทุ่ม</t>
  </si>
  <si>
    <t>Na Klang Subdistrict Municipality</t>
  </si>
  <si>
    <t>เทศบาลตำบลนากลาง</t>
  </si>
  <si>
    <t>Kut Din Chi Subdistrict Municipality</t>
  </si>
  <si>
    <t>เทศบาลตำบลกุดดินจี่</t>
  </si>
  <si>
    <t>Na Klang  district</t>
  </si>
  <si>
    <t>อำเภอนากลาง</t>
  </si>
  <si>
    <t>Hua Na Subdistrict Municipality</t>
  </si>
  <si>
    <t>เทศบาลตำบลหัวนา</t>
  </si>
  <si>
    <t>Na Mafuang Subdistrict Municipality</t>
  </si>
  <si>
    <t>เทศบาลตำบลนามะเฟือง</t>
  </si>
  <si>
    <t>Na Kham Hai Subdistrict Municipality</t>
  </si>
  <si>
    <t>เทศบาลตำบลนาคำไฮ</t>
  </si>
  <si>
    <t>Nong Bua Lam Phu Town Municipality</t>
  </si>
  <si>
    <t>เทศบาลเมืองหนองบัวลำภู</t>
  </si>
  <si>
    <t xml:space="preserve"> Mueang district</t>
  </si>
  <si>
    <t>อำเภอเมือง</t>
  </si>
  <si>
    <t>Municipal area</t>
  </si>
  <si>
    <t>ในเขตเทศบาล</t>
  </si>
  <si>
    <t>รวมยอด</t>
  </si>
  <si>
    <t>Population from Registration Record by Sex, Administration Zone and District: 2013 - 2015</t>
  </si>
  <si>
    <t>ประชากรจากการทะเบียน จำแนกตามเพศ เขตการปกครอง เป็นรายอำเภอ พ.ศ. 2556 - 2558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</si>
</sst>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\ \ "/>
    <numFmt numFmtId="188" formatCode="#,##0\ __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87" fontId="3" fillId="0" borderId="5" xfId="0" applyNumberFormat="1" applyFont="1" applyBorder="1" applyAlignment="1"/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/>
    <xf numFmtId="187" fontId="4" fillId="0" borderId="5" xfId="0" applyNumberFormat="1" applyFont="1" applyBorder="1" applyAlignment="1"/>
    <xf numFmtId="0" fontId="3" fillId="0" borderId="0" xfId="0" applyFont="1" applyBorder="1" applyAlignment="1"/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0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/>
    <xf numFmtId="3" fontId="3" fillId="0" borderId="0" xfId="0" applyNumberFormat="1" applyFont="1" applyBorder="1" applyAlignment="1">
      <alignment horizontal="center"/>
    </xf>
    <xf numFmtId="187" fontId="3" fillId="0" borderId="6" xfId="0" applyNumberFormat="1" applyFont="1" applyBorder="1" applyAlignment="1"/>
    <xf numFmtId="187" fontId="3" fillId="0" borderId="0" xfId="0" applyNumberFormat="1" applyFont="1" applyAlignment="1"/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8" fontId="4" fillId="0" borderId="0" xfId="0" applyNumberFormat="1" applyFont="1"/>
    <xf numFmtId="187" fontId="4" fillId="0" borderId="6" xfId="0" applyNumberFormat="1" applyFont="1" applyBorder="1" applyAlignment="1"/>
    <xf numFmtId="0" fontId="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68"/>
  <sheetViews>
    <sheetView tabSelected="1" zoomScale="106" zoomScaleNormal="106" zoomScaleSheetLayoutView="100" workbookViewId="0">
      <selection activeCell="N70" sqref="N70"/>
    </sheetView>
  </sheetViews>
  <sheetFormatPr defaultRowHeight="18.75" x14ac:dyDescent="0.3"/>
  <cols>
    <col min="1" max="1" width="1.5703125" style="1" customWidth="1"/>
    <col min="2" max="2" width="5.7109375" style="1" customWidth="1"/>
    <col min="3" max="3" width="4" style="1" customWidth="1"/>
    <col min="4" max="4" width="12.7109375" style="1" customWidth="1"/>
    <col min="5" max="13" width="8.85546875" style="1" customWidth="1"/>
    <col min="14" max="14" width="3" style="2" customWidth="1"/>
    <col min="15" max="15" width="33.7109375" style="2" customWidth="1"/>
    <col min="16" max="16384" width="9.140625" style="1"/>
  </cols>
  <sheetData>
    <row r="1" spans="1:15" s="49" customFormat="1" ht="21.75" customHeight="1" x14ac:dyDescent="0.3">
      <c r="A1" s="53" t="s">
        <v>31</v>
      </c>
      <c r="B1" s="53"/>
      <c r="C1" s="52" t="s">
        <v>28</v>
      </c>
      <c r="D1" s="49" t="s">
        <v>86</v>
      </c>
      <c r="N1" s="50"/>
      <c r="O1" s="50"/>
    </row>
    <row r="2" spans="1:15" s="49" customFormat="1" ht="21.75" customHeight="1" x14ac:dyDescent="0.3">
      <c r="A2" s="53" t="s">
        <v>29</v>
      </c>
      <c r="B2" s="53"/>
      <c r="C2" s="52" t="s">
        <v>28</v>
      </c>
      <c r="D2" s="49" t="s">
        <v>85</v>
      </c>
      <c r="N2" s="50"/>
      <c r="O2" s="50"/>
    </row>
    <row r="3" spans="1:15" ht="5.0999999999999996" customHeight="1" x14ac:dyDescent="0.3">
      <c r="A3" s="2"/>
      <c r="B3" s="2"/>
      <c r="C3" s="2"/>
      <c r="D3" s="2"/>
      <c r="E3" s="2"/>
      <c r="F3" s="2"/>
      <c r="G3" s="2"/>
      <c r="H3" s="2"/>
      <c r="K3" s="2"/>
      <c r="L3" s="2"/>
      <c r="M3" s="2"/>
    </row>
    <row r="4" spans="1:15" s="12" customFormat="1" ht="21.6" customHeight="1" x14ac:dyDescent="0.3">
      <c r="A4" s="41" t="s">
        <v>26</v>
      </c>
      <c r="B4" s="41"/>
      <c r="C4" s="41"/>
      <c r="D4" s="46"/>
      <c r="E4" s="45" t="s">
        <v>25</v>
      </c>
      <c r="F4" s="44"/>
      <c r="G4" s="43"/>
      <c r="H4" s="45" t="s">
        <v>24</v>
      </c>
      <c r="I4" s="44"/>
      <c r="J4" s="43"/>
      <c r="K4" s="45" t="s">
        <v>23</v>
      </c>
      <c r="L4" s="44"/>
      <c r="M4" s="43"/>
      <c r="N4" s="42" t="s">
        <v>22</v>
      </c>
      <c r="O4" s="41"/>
    </row>
    <row r="5" spans="1:15" s="12" customFormat="1" ht="21.6" customHeight="1" x14ac:dyDescent="0.3">
      <c r="A5" s="38"/>
      <c r="B5" s="38"/>
      <c r="C5" s="38"/>
      <c r="D5" s="38"/>
      <c r="E5" s="30" t="s">
        <v>21</v>
      </c>
      <c r="F5" s="29" t="s">
        <v>20</v>
      </c>
      <c r="G5" s="21" t="s">
        <v>19</v>
      </c>
      <c r="H5" s="62" t="s">
        <v>21</v>
      </c>
      <c r="I5" s="29" t="s">
        <v>20</v>
      </c>
      <c r="J5" s="21" t="s">
        <v>19</v>
      </c>
      <c r="K5" s="30" t="s">
        <v>21</v>
      </c>
      <c r="L5" s="29" t="s">
        <v>20</v>
      </c>
      <c r="M5" s="21" t="s">
        <v>19</v>
      </c>
      <c r="N5" s="39"/>
      <c r="O5" s="38"/>
    </row>
    <row r="6" spans="1:15" s="12" customFormat="1" ht="21.6" customHeight="1" x14ac:dyDescent="0.3">
      <c r="A6" s="32"/>
      <c r="B6" s="32"/>
      <c r="C6" s="32"/>
      <c r="D6" s="32"/>
      <c r="E6" s="36" t="s">
        <v>18</v>
      </c>
      <c r="F6" s="35" t="s">
        <v>17</v>
      </c>
      <c r="G6" s="34" t="s">
        <v>16</v>
      </c>
      <c r="H6" s="35" t="s">
        <v>18</v>
      </c>
      <c r="I6" s="35" t="s">
        <v>17</v>
      </c>
      <c r="J6" s="34" t="s">
        <v>16</v>
      </c>
      <c r="K6" s="36" t="s">
        <v>18</v>
      </c>
      <c r="L6" s="35" t="s">
        <v>17</v>
      </c>
      <c r="M6" s="34" t="s">
        <v>16</v>
      </c>
      <c r="N6" s="33"/>
      <c r="O6" s="32"/>
    </row>
    <row r="7" spans="1:15" s="12" customFormat="1" ht="4.9000000000000004" customHeight="1" x14ac:dyDescent="0.3">
      <c r="A7" s="67"/>
      <c r="B7" s="67"/>
      <c r="C7" s="67"/>
      <c r="D7" s="67"/>
      <c r="E7" s="62"/>
      <c r="F7" s="21"/>
      <c r="G7" s="21"/>
      <c r="H7" s="29"/>
      <c r="I7" s="29"/>
      <c r="J7" s="21"/>
      <c r="K7" s="62"/>
      <c r="L7" s="21"/>
      <c r="M7" s="21"/>
      <c r="N7" s="68"/>
      <c r="O7" s="67"/>
    </row>
    <row r="8" spans="1:15" s="16" customFormat="1" ht="21.6" customHeight="1" x14ac:dyDescent="0.3">
      <c r="A8" s="66" t="s">
        <v>84</v>
      </c>
      <c r="B8" s="66"/>
      <c r="C8" s="66"/>
      <c r="D8" s="66"/>
      <c r="E8" s="19">
        <f>SUM(E9,E10)</f>
        <v>507137</v>
      </c>
      <c r="F8" s="65">
        <f>SUM(F9,F10)</f>
        <v>254763</v>
      </c>
      <c r="G8" s="65">
        <f>SUM(G9,G10)</f>
        <v>252374</v>
      </c>
      <c r="H8" s="19">
        <f>SUM(H9,H10)</f>
        <v>508864</v>
      </c>
      <c r="I8" s="19">
        <f>SUM(I9,I10)</f>
        <v>255508</v>
      </c>
      <c r="J8" s="19">
        <f>SUM(J9,J10)</f>
        <v>253356</v>
      </c>
      <c r="K8" s="19">
        <f>SUM(K9:K10)</f>
        <v>510074</v>
      </c>
      <c r="L8" s="19">
        <f>SUM(L9:L10)</f>
        <v>255856</v>
      </c>
      <c r="M8" s="19">
        <f>SUM(M9:M10)</f>
        <v>254218</v>
      </c>
      <c r="N8" s="66" t="s">
        <v>18</v>
      </c>
      <c r="O8" s="66"/>
    </row>
    <row r="9" spans="1:15" s="12" customFormat="1" ht="21.6" customHeight="1" x14ac:dyDescent="0.3">
      <c r="B9" s="17" t="s">
        <v>83</v>
      </c>
      <c r="E9" s="19">
        <f>SUM(E12,E13,E14,E15,E18,E19,E20,E21,E22,E34,E35,E36,E37,E40,E41,E42,E43,E44,E47,E48,E58,E59,E60,E63)</f>
        <v>206029</v>
      </c>
      <c r="F9" s="65">
        <f>SUM(F12,F13,F14,F15,F18,F19,F20,F21,F22,F34,F35,F36,F37,F40,F41,F42,F43,F44,F47,F48,F58,F59,F60,F63)</f>
        <v>103031</v>
      </c>
      <c r="G9" s="65">
        <f>SUM(G12,G13,G14,G15,G18,G19,G20,G21,G22,G34,G35,G36,G37,G40,G41,G42,G43,G44,G47,G48,G58,G59,G60,G63)</f>
        <v>102998</v>
      </c>
      <c r="H9" s="19">
        <f>SUM(H12,H13,H14,H15,H18,H19,H20,H21,H22,H34,H35,H36,H37,H40,H41,H42,H43,H44,H47,H48,H58,H59,H60,H63)</f>
        <v>206367</v>
      </c>
      <c r="I9" s="19">
        <f>SUM(I12,I13,I14,I15,I18,I19,I20,I21,I22,I34,I35,I36,I37,I40,I41,I42,I43,I44,I47,I48,I58,I59,I60,I63)</f>
        <v>103075</v>
      </c>
      <c r="J9" s="19">
        <f>SUM(J12,J13,J14,J15,J18,J19,J20,J21,J22,J34,J35,J36,J37,J40,J41,J42,J43,J44,J47,J48,J58,J59,J60,J63)</f>
        <v>103292</v>
      </c>
      <c r="K9" s="19">
        <f>SUM(K12,K13,K14,K15,K18,K19,K20,K21,K22,K34,K35,K36,K37,K40,K41,K42,K43,K44,K47,K48,K58,K59,K60,K63)</f>
        <v>206591</v>
      </c>
      <c r="L9" s="19">
        <f>SUM(L12,L13,L14,L15,L18,L19,L20,L21,L22,L34,L35,L36,L37,L40,L41,L42,L43,L44,L47,L48,L58,L59,L60,L63)</f>
        <v>103077</v>
      </c>
      <c r="M9" s="19">
        <f>SUM(M12,M13,M14,M15,M18,M19,M20,M21,M22,M34,M35,M36,M37,M40,M41,M42,M43,M44,M47,M48,M58,M59,M60,M63)</f>
        <v>103514</v>
      </c>
      <c r="N9" s="57"/>
      <c r="O9" s="57" t="s">
        <v>82</v>
      </c>
    </row>
    <row r="10" spans="1:15" s="12" customFormat="1" ht="21.6" customHeight="1" x14ac:dyDescent="0.3">
      <c r="B10" s="17" t="s">
        <v>5</v>
      </c>
      <c r="E10" s="19">
        <f>SUM(E16,E23,E38,E45,E61,E64)</f>
        <v>301108</v>
      </c>
      <c r="F10" s="65">
        <f>SUM(F16,F23,F38,F45,F61,F64)</f>
        <v>151732</v>
      </c>
      <c r="G10" s="65">
        <f>SUM(G16,G23,G38,G45,G61,G64)</f>
        <v>149376</v>
      </c>
      <c r="H10" s="19">
        <f>SUM(H16,H23,H38,H45,H61,H64)</f>
        <v>302497</v>
      </c>
      <c r="I10" s="19">
        <f>SUM(I16,I23,I38,I45,I61,I64)</f>
        <v>152433</v>
      </c>
      <c r="J10" s="19">
        <f>SUM(J16,J23,J38,J45,J61,J64)</f>
        <v>150064</v>
      </c>
      <c r="K10" s="19">
        <f>SUM(K16,K23,K38,K45,K61,K64)</f>
        <v>303483</v>
      </c>
      <c r="L10" s="19">
        <f>SUM(L16,L23,L38,L45,L61,L64)</f>
        <v>152779</v>
      </c>
      <c r="M10" s="19">
        <f>SUM(M16,M23,M38,M45,M61,M64)</f>
        <v>150704</v>
      </c>
      <c r="N10" s="57"/>
      <c r="O10" s="57" t="s">
        <v>4</v>
      </c>
    </row>
    <row r="11" spans="1:15" s="16" customFormat="1" ht="21.6" customHeight="1" x14ac:dyDescent="0.3">
      <c r="A11" s="17" t="s">
        <v>81</v>
      </c>
      <c r="B11" s="17"/>
      <c r="E11" s="19">
        <f>SUM(E12:E16)</f>
        <v>134457</v>
      </c>
      <c r="F11" s="19">
        <f>SUM(F12:F16)</f>
        <v>67317</v>
      </c>
      <c r="G11" s="65">
        <f>SUM(G12:G16)</f>
        <v>67140</v>
      </c>
      <c r="H11" s="19">
        <f>SUM(H12:H16)</f>
        <v>135030</v>
      </c>
      <c r="I11" s="19">
        <f>SUM(I12:I16)</f>
        <v>67598</v>
      </c>
      <c r="J11" s="19">
        <f>SUM(J12:J16)</f>
        <v>67432</v>
      </c>
      <c r="K11" s="19">
        <f>SUM(K12:K16)</f>
        <v>135465</v>
      </c>
      <c r="L11" s="19">
        <f>SUM(L12:L16)</f>
        <v>67757</v>
      </c>
      <c r="M11" s="19">
        <f>SUM(M12:M16)</f>
        <v>67708</v>
      </c>
      <c r="N11" s="57" t="s">
        <v>80</v>
      </c>
      <c r="O11" s="17"/>
    </row>
    <row r="12" spans="1:15" s="12" customFormat="1" ht="21.6" customHeight="1" x14ac:dyDescent="0.3">
      <c r="B12" s="20" t="s">
        <v>79</v>
      </c>
      <c r="E12" s="15">
        <v>21544</v>
      </c>
      <c r="F12" s="15">
        <v>10538</v>
      </c>
      <c r="G12" s="15">
        <v>11006</v>
      </c>
      <c r="H12" s="15">
        <v>21528</v>
      </c>
      <c r="I12" s="15">
        <v>10492</v>
      </c>
      <c r="J12" s="15">
        <v>11036</v>
      </c>
      <c r="K12" s="15">
        <f>SUM(L12,M12)</f>
        <v>21522</v>
      </c>
      <c r="L12" s="15">
        <v>10456</v>
      </c>
      <c r="M12" s="15">
        <v>11066</v>
      </c>
      <c r="N12" s="13"/>
      <c r="O12" s="20" t="s">
        <v>78</v>
      </c>
    </row>
    <row r="13" spans="1:15" s="12" customFormat="1" ht="21.6" customHeight="1" x14ac:dyDescent="0.3">
      <c r="B13" s="20" t="s">
        <v>77</v>
      </c>
      <c r="E13" s="15">
        <v>5062</v>
      </c>
      <c r="F13" s="15">
        <v>2531</v>
      </c>
      <c r="G13" s="15">
        <v>2531</v>
      </c>
      <c r="H13" s="15">
        <v>5079</v>
      </c>
      <c r="I13" s="15">
        <v>2545</v>
      </c>
      <c r="J13" s="15">
        <v>2534</v>
      </c>
      <c r="K13" s="15">
        <f>SUM(L13,M13)</f>
        <v>5077</v>
      </c>
      <c r="L13" s="15">
        <v>2561</v>
      </c>
      <c r="M13" s="15">
        <v>2516</v>
      </c>
      <c r="N13" s="13"/>
      <c r="O13" s="20" t="s">
        <v>76</v>
      </c>
    </row>
    <row r="14" spans="1:15" s="12" customFormat="1" ht="21.6" customHeight="1" x14ac:dyDescent="0.3">
      <c r="B14" s="20" t="s">
        <v>75</v>
      </c>
      <c r="E14" s="15">
        <v>4073</v>
      </c>
      <c r="F14" s="15">
        <v>1946</v>
      </c>
      <c r="G14" s="15">
        <v>2127</v>
      </c>
      <c r="H14" s="15">
        <v>4096</v>
      </c>
      <c r="I14" s="15">
        <v>1962</v>
      </c>
      <c r="J14" s="55">
        <v>2134</v>
      </c>
      <c r="K14" s="15">
        <f>SUM(L14,M14)</f>
        <v>4108</v>
      </c>
      <c r="L14" s="15">
        <v>1970</v>
      </c>
      <c r="M14" s="15">
        <v>2138</v>
      </c>
      <c r="N14" s="14"/>
      <c r="O14" s="20" t="s">
        <v>74</v>
      </c>
    </row>
    <row r="15" spans="1:15" s="12" customFormat="1" ht="21.6" customHeight="1" x14ac:dyDescent="0.3">
      <c r="B15" s="20" t="s">
        <v>73</v>
      </c>
      <c r="E15" s="15">
        <v>3731</v>
      </c>
      <c r="F15" s="15">
        <v>1885</v>
      </c>
      <c r="G15" s="15">
        <v>1846</v>
      </c>
      <c r="H15" s="15">
        <v>3719</v>
      </c>
      <c r="I15" s="15">
        <v>1880</v>
      </c>
      <c r="J15" s="15">
        <v>1839</v>
      </c>
      <c r="K15" s="15">
        <f>SUM(L15,M15)</f>
        <v>3700</v>
      </c>
      <c r="L15" s="15">
        <v>1865</v>
      </c>
      <c r="M15" s="15">
        <v>1835</v>
      </c>
      <c r="N15" s="13"/>
      <c r="O15" s="20" t="s">
        <v>72</v>
      </c>
    </row>
    <row r="16" spans="1:15" s="12" customFormat="1" ht="21.6" customHeight="1" x14ac:dyDescent="0.3">
      <c r="B16" s="20" t="s">
        <v>5</v>
      </c>
      <c r="C16" s="22"/>
      <c r="D16" s="21"/>
      <c r="E16" s="15">
        <v>100047</v>
      </c>
      <c r="F16" s="15">
        <v>50417</v>
      </c>
      <c r="G16" s="15">
        <v>49630</v>
      </c>
      <c r="H16" s="15">
        <v>100608</v>
      </c>
      <c r="I16" s="15">
        <v>50719</v>
      </c>
      <c r="J16" s="55">
        <v>49889</v>
      </c>
      <c r="K16" s="15">
        <f>SUM(L16,M16)</f>
        <v>101058</v>
      </c>
      <c r="L16" s="15">
        <v>50905</v>
      </c>
      <c r="M16" s="15">
        <v>50153</v>
      </c>
      <c r="N16" s="13"/>
      <c r="O16" s="20" t="s">
        <v>4</v>
      </c>
    </row>
    <row r="17" spans="1:15" s="16" customFormat="1" ht="21.6" customHeight="1" x14ac:dyDescent="0.3">
      <c r="A17" s="17" t="s">
        <v>71</v>
      </c>
      <c r="B17" s="17"/>
      <c r="D17" s="64"/>
      <c r="E17" s="19">
        <f>SUM(E18:E23)</f>
        <v>91982</v>
      </c>
      <c r="F17" s="19">
        <f>SUM(F18:F23)</f>
        <v>46344</v>
      </c>
      <c r="G17" s="19">
        <f>SUM(G18:G23)</f>
        <v>45638</v>
      </c>
      <c r="H17" s="19">
        <f>SUM(H18:H23)</f>
        <v>92321</v>
      </c>
      <c r="I17" s="19">
        <f>SUM(I18:I23)</f>
        <v>46494</v>
      </c>
      <c r="J17" s="19">
        <f>SUM(J18:J23)</f>
        <v>45827</v>
      </c>
      <c r="K17" s="19">
        <f>SUM(K18:K23)</f>
        <v>92534</v>
      </c>
      <c r="L17" s="19">
        <f>SUM(L18:L23)</f>
        <v>46517</v>
      </c>
      <c r="M17" s="19">
        <f>SUM(M18:M23)</f>
        <v>46017</v>
      </c>
      <c r="N17" s="57" t="s">
        <v>70</v>
      </c>
      <c r="O17" s="17"/>
    </row>
    <row r="18" spans="1:15" s="12" customFormat="1" ht="21.6" customHeight="1" x14ac:dyDescent="0.3">
      <c r="B18" s="13" t="s">
        <v>69</v>
      </c>
      <c r="E18" s="15">
        <v>5869</v>
      </c>
      <c r="F18" s="15">
        <v>2918</v>
      </c>
      <c r="G18" s="15">
        <v>2951</v>
      </c>
      <c r="H18" s="15">
        <v>5854</v>
      </c>
      <c r="I18" s="15">
        <v>2903</v>
      </c>
      <c r="J18" s="15">
        <v>2951</v>
      </c>
      <c r="K18" s="15">
        <f>SUM(L18,M18)</f>
        <v>5782</v>
      </c>
      <c r="L18" s="15">
        <v>2869</v>
      </c>
      <c r="M18" s="15">
        <v>2913</v>
      </c>
      <c r="N18" s="13"/>
      <c r="O18" s="13" t="s">
        <v>68</v>
      </c>
    </row>
    <row r="19" spans="1:15" s="12" customFormat="1" ht="21.6" customHeight="1" x14ac:dyDescent="0.3">
      <c r="B19" s="13" t="s">
        <v>67</v>
      </c>
      <c r="E19" s="15">
        <v>20576</v>
      </c>
      <c r="F19" s="15">
        <v>10231</v>
      </c>
      <c r="G19" s="15">
        <v>10345</v>
      </c>
      <c r="H19" s="15">
        <v>20609</v>
      </c>
      <c r="I19" s="15">
        <v>10259</v>
      </c>
      <c r="J19" s="15">
        <v>10350</v>
      </c>
      <c r="K19" s="15">
        <f>SUM(L19,M19)</f>
        <v>20597</v>
      </c>
      <c r="L19" s="15">
        <v>10230</v>
      </c>
      <c r="M19" s="15">
        <v>10367</v>
      </c>
      <c r="N19" s="13"/>
      <c r="O19" s="13" t="s">
        <v>66</v>
      </c>
    </row>
    <row r="20" spans="1:15" s="12" customFormat="1" ht="21" customHeight="1" x14ac:dyDescent="0.3">
      <c r="A20" s="14"/>
      <c r="B20" s="13" t="s">
        <v>65</v>
      </c>
      <c r="C20" s="25"/>
      <c r="D20" s="24"/>
      <c r="E20" s="55">
        <v>10646</v>
      </c>
      <c r="F20" s="55">
        <v>5401</v>
      </c>
      <c r="G20" s="56">
        <v>5245</v>
      </c>
      <c r="H20" s="15">
        <v>10711</v>
      </c>
      <c r="I20" s="15">
        <v>5422</v>
      </c>
      <c r="J20" s="55">
        <v>5289</v>
      </c>
      <c r="K20" s="15">
        <f>SUM(L20,M20)</f>
        <v>10762</v>
      </c>
      <c r="L20" s="15">
        <v>5441</v>
      </c>
      <c r="M20" s="15">
        <v>5321</v>
      </c>
      <c r="N20" s="23"/>
      <c r="O20" s="13" t="s">
        <v>64</v>
      </c>
    </row>
    <row r="21" spans="1:15" s="12" customFormat="1" ht="21" customHeight="1" x14ac:dyDescent="0.3">
      <c r="A21" s="14"/>
      <c r="B21" s="13" t="s">
        <v>63</v>
      </c>
      <c r="C21" s="25"/>
      <c r="D21" s="24"/>
      <c r="E21" s="15">
        <v>12003</v>
      </c>
      <c r="F21" s="15">
        <v>6118</v>
      </c>
      <c r="G21" s="15">
        <v>5885</v>
      </c>
      <c r="H21" s="15">
        <v>12036</v>
      </c>
      <c r="I21" s="15">
        <v>6130</v>
      </c>
      <c r="J21" s="55">
        <v>5906</v>
      </c>
      <c r="K21" s="15">
        <f>SUM(L21,M21)</f>
        <v>12074</v>
      </c>
      <c r="L21" s="15">
        <v>6126</v>
      </c>
      <c r="M21" s="15">
        <v>5948</v>
      </c>
      <c r="N21" s="23"/>
      <c r="O21" s="13" t="s">
        <v>62</v>
      </c>
    </row>
    <row r="22" spans="1:15" s="12" customFormat="1" ht="21" customHeight="1" x14ac:dyDescent="0.3">
      <c r="A22" s="14"/>
      <c r="B22" s="13" t="s">
        <v>61</v>
      </c>
      <c r="C22" s="25"/>
      <c r="D22" s="24"/>
      <c r="E22" s="15">
        <v>8998</v>
      </c>
      <c r="F22" s="15">
        <v>4540</v>
      </c>
      <c r="G22" s="15">
        <v>4458</v>
      </c>
      <c r="H22" s="15">
        <v>9002</v>
      </c>
      <c r="I22" s="15">
        <v>4535</v>
      </c>
      <c r="J22" s="55">
        <v>4467</v>
      </c>
      <c r="K22" s="15">
        <f>SUM(L22,M22)</f>
        <v>9048</v>
      </c>
      <c r="L22" s="15">
        <v>4553</v>
      </c>
      <c r="M22" s="15">
        <v>4495</v>
      </c>
      <c r="N22" s="23"/>
      <c r="O22" s="13" t="s">
        <v>60</v>
      </c>
    </row>
    <row r="23" spans="1:15" s="12" customFormat="1" ht="21.6" customHeight="1" x14ac:dyDescent="0.3">
      <c r="B23" s="13" t="s">
        <v>5</v>
      </c>
      <c r="E23" s="15">
        <v>33890</v>
      </c>
      <c r="F23" s="15">
        <v>17136</v>
      </c>
      <c r="G23" s="15">
        <v>16754</v>
      </c>
      <c r="H23" s="15">
        <v>34109</v>
      </c>
      <c r="I23" s="15">
        <v>17245</v>
      </c>
      <c r="J23" s="55">
        <v>16864</v>
      </c>
      <c r="K23" s="15">
        <f>SUM(L23,M23)</f>
        <v>34271</v>
      </c>
      <c r="L23" s="15">
        <v>17298</v>
      </c>
      <c r="M23" s="15">
        <v>16973</v>
      </c>
      <c r="N23" s="13"/>
      <c r="O23" s="13" t="s">
        <v>4</v>
      </c>
    </row>
    <row r="24" spans="1:15" s="12" customFormat="1" ht="21.6" customHeight="1" x14ac:dyDescent="0.3">
      <c r="B24" s="13"/>
      <c r="E24" s="54"/>
      <c r="F24" s="22"/>
      <c r="G24" s="22"/>
      <c r="H24" s="54"/>
      <c r="I24" s="54"/>
      <c r="J24" s="54"/>
      <c r="K24" s="54"/>
      <c r="L24" s="54"/>
      <c r="M24" s="54"/>
      <c r="N24" s="13"/>
      <c r="O24" s="13"/>
    </row>
    <row r="25" spans="1:15" s="12" customFormat="1" ht="21.6" customHeight="1" x14ac:dyDescent="0.3">
      <c r="B25" s="13"/>
      <c r="E25" s="54"/>
      <c r="F25" s="22"/>
      <c r="G25" s="22"/>
      <c r="H25" s="54"/>
      <c r="I25" s="54"/>
      <c r="J25" s="54"/>
      <c r="K25" s="54"/>
      <c r="L25" s="54"/>
      <c r="M25" s="54"/>
      <c r="N25" s="13"/>
      <c r="O25" s="13"/>
    </row>
    <row r="26" spans="1:15" s="49" customFormat="1" ht="21.75" customHeight="1" x14ac:dyDescent="0.3">
      <c r="A26" s="53" t="s">
        <v>31</v>
      </c>
      <c r="B26" s="53"/>
      <c r="C26" s="52" t="s">
        <v>28</v>
      </c>
      <c r="D26" s="49" t="s">
        <v>30</v>
      </c>
      <c r="E26" s="51"/>
      <c r="F26" s="51"/>
      <c r="G26" s="51"/>
      <c r="H26" s="51"/>
      <c r="I26" s="51"/>
      <c r="J26" s="51"/>
      <c r="K26" s="51"/>
      <c r="L26" s="51"/>
      <c r="M26" s="51"/>
      <c r="N26" s="50"/>
      <c r="O26" s="50"/>
    </row>
    <row r="27" spans="1:15" s="49" customFormat="1" ht="21.75" customHeight="1" x14ac:dyDescent="0.3">
      <c r="A27" s="53" t="s">
        <v>29</v>
      </c>
      <c r="B27" s="53"/>
      <c r="C27" s="52" t="s">
        <v>28</v>
      </c>
      <c r="D27" s="49" t="s">
        <v>27</v>
      </c>
      <c r="E27" s="51"/>
      <c r="F27" s="51"/>
      <c r="G27" s="51"/>
      <c r="H27" s="51"/>
      <c r="I27" s="51"/>
      <c r="J27" s="51"/>
      <c r="K27" s="51"/>
      <c r="L27" s="51"/>
      <c r="M27" s="51"/>
      <c r="N27" s="50"/>
      <c r="O27" s="50"/>
    </row>
    <row r="28" spans="1:15" ht="5.0999999999999996" customHeight="1" x14ac:dyDescent="0.3">
      <c r="A28" s="2"/>
      <c r="B28" s="2"/>
      <c r="C28" s="2"/>
      <c r="D28" s="2"/>
      <c r="E28" s="47"/>
      <c r="F28" s="47"/>
      <c r="G28" s="47"/>
      <c r="H28" s="47"/>
      <c r="I28" s="48"/>
      <c r="J28" s="48"/>
      <c r="K28" s="47"/>
      <c r="L28" s="47"/>
      <c r="M28" s="47"/>
    </row>
    <row r="29" spans="1:15" s="12" customFormat="1" ht="21.6" customHeight="1" x14ac:dyDescent="0.3">
      <c r="A29" s="41" t="s">
        <v>26</v>
      </c>
      <c r="B29" s="41"/>
      <c r="C29" s="41"/>
      <c r="D29" s="46"/>
      <c r="E29" s="45" t="s">
        <v>25</v>
      </c>
      <c r="F29" s="44"/>
      <c r="G29" s="43"/>
      <c r="H29" s="45" t="s">
        <v>24</v>
      </c>
      <c r="I29" s="44"/>
      <c r="J29" s="43"/>
      <c r="K29" s="45" t="s">
        <v>23</v>
      </c>
      <c r="L29" s="44"/>
      <c r="M29" s="43"/>
      <c r="N29" s="42" t="s">
        <v>22</v>
      </c>
      <c r="O29" s="41"/>
    </row>
    <row r="30" spans="1:15" s="12" customFormat="1" ht="21.6" customHeight="1" x14ac:dyDescent="0.3">
      <c r="A30" s="38"/>
      <c r="B30" s="38"/>
      <c r="C30" s="38"/>
      <c r="D30" s="40"/>
      <c r="E30" s="30" t="s">
        <v>21</v>
      </c>
      <c r="F30" s="29" t="s">
        <v>20</v>
      </c>
      <c r="G30" s="21" t="s">
        <v>19</v>
      </c>
      <c r="H30" s="30" t="s">
        <v>21</v>
      </c>
      <c r="I30" s="29" t="s">
        <v>20</v>
      </c>
      <c r="J30" s="21" t="s">
        <v>19</v>
      </c>
      <c r="K30" s="30" t="s">
        <v>21</v>
      </c>
      <c r="L30" s="29" t="s">
        <v>20</v>
      </c>
      <c r="M30" s="21" t="s">
        <v>19</v>
      </c>
      <c r="N30" s="39"/>
      <c r="O30" s="38"/>
    </row>
    <row r="31" spans="1:15" s="12" customFormat="1" ht="21.6" customHeight="1" x14ac:dyDescent="0.3">
      <c r="A31" s="32"/>
      <c r="B31" s="32"/>
      <c r="C31" s="32"/>
      <c r="D31" s="37"/>
      <c r="E31" s="36" t="s">
        <v>18</v>
      </c>
      <c r="F31" s="35" t="s">
        <v>17</v>
      </c>
      <c r="G31" s="34" t="s">
        <v>16</v>
      </c>
      <c r="H31" s="36" t="s">
        <v>18</v>
      </c>
      <c r="I31" s="35" t="s">
        <v>17</v>
      </c>
      <c r="J31" s="34" t="s">
        <v>16</v>
      </c>
      <c r="K31" s="36" t="s">
        <v>18</v>
      </c>
      <c r="L31" s="35" t="s">
        <v>17</v>
      </c>
      <c r="M31" s="34" t="s">
        <v>16</v>
      </c>
      <c r="N31" s="33"/>
      <c r="O31" s="32"/>
    </row>
    <row r="32" spans="1:15" s="12" customFormat="1" ht="4.9000000000000004" customHeight="1" x14ac:dyDescent="0.3">
      <c r="A32" s="27"/>
      <c r="B32" s="27"/>
      <c r="C32" s="27"/>
      <c r="D32" s="31"/>
      <c r="E32" s="63"/>
      <c r="F32" s="62"/>
      <c r="G32" s="61"/>
      <c r="H32" s="63"/>
      <c r="I32" s="62"/>
      <c r="J32" s="21"/>
      <c r="K32" s="63"/>
      <c r="L32" s="62"/>
      <c r="M32" s="61"/>
      <c r="N32" s="27"/>
      <c r="O32" s="27"/>
    </row>
    <row r="33" spans="1:15" s="16" customFormat="1" ht="21.6" customHeight="1" x14ac:dyDescent="0.3">
      <c r="A33" s="17" t="s">
        <v>59</v>
      </c>
      <c r="B33" s="60"/>
      <c r="C33" s="59"/>
      <c r="D33" s="58"/>
      <c r="E33" s="19">
        <f>SUM(E34:E38)</f>
        <v>64823</v>
      </c>
      <c r="F33" s="19">
        <f>SUM(F34:F38)</f>
        <v>32417</v>
      </c>
      <c r="G33" s="19">
        <f>SUM(G34:G38)</f>
        <v>32406</v>
      </c>
      <c r="H33" s="19">
        <f>SUM(H34:H38)</f>
        <v>65065</v>
      </c>
      <c r="I33" s="19">
        <f>SUM(I34:I38)</f>
        <v>32510</v>
      </c>
      <c r="J33" s="19">
        <f>SUM(J34:J38)</f>
        <v>32555</v>
      </c>
      <c r="K33" s="19">
        <f>SUM(K34:K38)</f>
        <v>65169</v>
      </c>
      <c r="L33" s="19">
        <f>SUM(L34:L38)</f>
        <v>32526</v>
      </c>
      <c r="M33" s="19">
        <f>SUM(M34:M38)</f>
        <v>32643</v>
      </c>
      <c r="N33" s="57" t="s">
        <v>58</v>
      </c>
      <c r="O33" s="17"/>
    </row>
    <row r="34" spans="1:15" s="12" customFormat="1" ht="21.6" customHeight="1" x14ac:dyDescent="0.3">
      <c r="B34" s="13" t="s">
        <v>57</v>
      </c>
      <c r="C34" s="22"/>
      <c r="D34" s="25"/>
      <c r="E34" s="15">
        <v>2897</v>
      </c>
      <c r="F34" s="15">
        <v>1448</v>
      </c>
      <c r="G34" s="15">
        <v>1449</v>
      </c>
      <c r="H34" s="15">
        <v>2877</v>
      </c>
      <c r="I34" s="15">
        <v>1435</v>
      </c>
      <c r="J34" s="15">
        <v>1442</v>
      </c>
      <c r="K34" s="15">
        <f>SUM(L34:M34)</f>
        <v>2850</v>
      </c>
      <c r="L34" s="15">
        <v>1418</v>
      </c>
      <c r="M34" s="15">
        <v>1432</v>
      </c>
      <c r="N34" s="14"/>
      <c r="O34" s="13" t="s">
        <v>56</v>
      </c>
    </row>
    <row r="35" spans="1:15" s="12" customFormat="1" ht="21.6" customHeight="1" x14ac:dyDescent="0.3">
      <c r="B35" s="13" t="s">
        <v>55</v>
      </c>
      <c r="C35" s="14"/>
      <c r="D35" s="14"/>
      <c r="E35" s="15">
        <v>8525</v>
      </c>
      <c r="F35" s="15">
        <v>4236</v>
      </c>
      <c r="G35" s="15">
        <v>4289</v>
      </c>
      <c r="H35" s="15">
        <v>8546</v>
      </c>
      <c r="I35" s="15">
        <v>4235</v>
      </c>
      <c r="J35" s="15">
        <v>4311</v>
      </c>
      <c r="K35" s="15">
        <f>SUM(L35:M35)</f>
        <v>8526</v>
      </c>
      <c r="L35" s="15">
        <v>4223</v>
      </c>
      <c r="M35" s="15">
        <v>4303</v>
      </c>
      <c r="N35" s="14"/>
      <c r="O35" s="13" t="s">
        <v>54</v>
      </c>
    </row>
    <row r="36" spans="1:15" s="12" customFormat="1" ht="21" customHeight="1" x14ac:dyDescent="0.3">
      <c r="A36" s="14"/>
      <c r="B36" s="13" t="s">
        <v>53</v>
      </c>
      <c r="C36" s="25"/>
      <c r="D36" s="24"/>
      <c r="E36" s="55">
        <v>5156</v>
      </c>
      <c r="F36" s="55">
        <v>2590</v>
      </c>
      <c r="G36" s="56">
        <v>2566</v>
      </c>
      <c r="H36" s="15">
        <v>5130</v>
      </c>
      <c r="I36" s="15">
        <v>2573</v>
      </c>
      <c r="J36" s="55">
        <v>2557</v>
      </c>
      <c r="K36" s="15">
        <f>SUM(L36:M36)</f>
        <v>5139</v>
      </c>
      <c r="L36" s="15">
        <v>2580</v>
      </c>
      <c r="M36" s="15">
        <v>2559</v>
      </c>
      <c r="N36" s="23"/>
      <c r="O36" s="13" t="s">
        <v>52</v>
      </c>
    </row>
    <row r="37" spans="1:15" s="12" customFormat="1" ht="21" customHeight="1" x14ac:dyDescent="0.3">
      <c r="A37" s="14"/>
      <c r="B37" s="13" t="s">
        <v>51</v>
      </c>
      <c r="C37" s="25"/>
      <c r="D37" s="24"/>
      <c r="E37" s="15">
        <v>9576</v>
      </c>
      <c r="F37" s="15">
        <v>4780</v>
      </c>
      <c r="G37" s="15">
        <v>4796</v>
      </c>
      <c r="H37" s="15">
        <v>9646</v>
      </c>
      <c r="I37" s="15">
        <v>4828</v>
      </c>
      <c r="J37" s="55">
        <v>4818</v>
      </c>
      <c r="K37" s="15">
        <f>SUM(L37:M37)</f>
        <v>9648</v>
      </c>
      <c r="L37" s="15">
        <v>4835</v>
      </c>
      <c r="M37" s="15">
        <v>4813</v>
      </c>
      <c r="N37" s="23"/>
      <c r="O37" s="13" t="s">
        <v>50</v>
      </c>
    </row>
    <row r="38" spans="1:15" s="12" customFormat="1" ht="21.6" customHeight="1" x14ac:dyDescent="0.3">
      <c r="B38" s="13" t="s">
        <v>5</v>
      </c>
      <c r="E38" s="15">
        <v>38669</v>
      </c>
      <c r="F38" s="15">
        <v>19363</v>
      </c>
      <c r="G38" s="15">
        <v>19306</v>
      </c>
      <c r="H38" s="15">
        <v>38866</v>
      </c>
      <c r="I38" s="15">
        <v>19439</v>
      </c>
      <c r="J38" s="55">
        <v>19427</v>
      </c>
      <c r="K38" s="15">
        <f>SUM(L38:M38)</f>
        <v>39006</v>
      </c>
      <c r="L38" s="15">
        <v>19470</v>
      </c>
      <c r="M38" s="15">
        <v>19536</v>
      </c>
      <c r="N38" s="14"/>
      <c r="O38" s="13" t="s">
        <v>4</v>
      </c>
    </row>
    <row r="39" spans="1:15" s="16" customFormat="1" ht="21.6" customHeight="1" x14ac:dyDescent="0.3">
      <c r="A39" s="16" t="s">
        <v>49</v>
      </c>
      <c r="B39" s="17"/>
      <c r="E39" s="19">
        <f>SUM(E40:E45)</f>
        <v>110309</v>
      </c>
      <c r="F39" s="19">
        <f>SUM(F40:F45)</f>
        <v>55781</v>
      </c>
      <c r="G39" s="19">
        <f>SUM(G40:G45)</f>
        <v>54528</v>
      </c>
      <c r="H39" s="19">
        <f>SUM(H40:H45)</f>
        <v>110785</v>
      </c>
      <c r="I39" s="19">
        <f>SUM(I40:I45)</f>
        <v>55998</v>
      </c>
      <c r="J39" s="19">
        <f>SUM(J40:J45)</f>
        <v>54787</v>
      </c>
      <c r="K39" s="19">
        <f>SUM(K40:K45)</f>
        <v>111019</v>
      </c>
      <c r="L39" s="19">
        <f>SUM(L40:L45)</f>
        <v>56097</v>
      </c>
      <c r="M39" s="19">
        <f>SUM(M40:M45)</f>
        <v>54922</v>
      </c>
      <c r="N39" s="18" t="s">
        <v>48</v>
      </c>
      <c r="O39" s="17"/>
    </row>
    <row r="40" spans="1:15" s="12" customFormat="1" ht="21.6" customHeight="1" x14ac:dyDescent="0.3">
      <c r="B40" s="13" t="s">
        <v>47</v>
      </c>
      <c r="E40" s="15">
        <v>5134</v>
      </c>
      <c r="F40" s="15">
        <v>2633</v>
      </c>
      <c r="G40" s="15">
        <v>2501</v>
      </c>
      <c r="H40" s="15">
        <v>5136</v>
      </c>
      <c r="I40" s="15">
        <v>2627</v>
      </c>
      <c r="J40" s="15">
        <v>2509</v>
      </c>
      <c r="K40" s="15">
        <f>SUM(L40:M40)</f>
        <v>5127</v>
      </c>
      <c r="L40" s="15">
        <v>2621</v>
      </c>
      <c r="M40" s="15">
        <v>2506</v>
      </c>
      <c r="N40" s="20"/>
      <c r="O40" s="13" t="s">
        <v>46</v>
      </c>
    </row>
    <row r="41" spans="1:15" s="12" customFormat="1" ht="21.6" customHeight="1" x14ac:dyDescent="0.3">
      <c r="B41" s="13" t="s">
        <v>45</v>
      </c>
      <c r="E41" s="15">
        <v>5154</v>
      </c>
      <c r="F41" s="15">
        <v>2506</v>
      </c>
      <c r="G41" s="15">
        <v>2648</v>
      </c>
      <c r="H41" s="15">
        <v>5148</v>
      </c>
      <c r="I41" s="15">
        <v>2510</v>
      </c>
      <c r="J41" s="15">
        <v>2638</v>
      </c>
      <c r="K41" s="15">
        <f>SUM(L41:M41)</f>
        <v>5073</v>
      </c>
      <c r="L41" s="15">
        <v>2478</v>
      </c>
      <c r="M41" s="15">
        <v>2595</v>
      </c>
      <c r="N41" s="20"/>
      <c r="O41" s="13" t="s">
        <v>44</v>
      </c>
    </row>
    <row r="42" spans="1:15" s="12" customFormat="1" ht="21.6" customHeight="1" x14ac:dyDescent="0.3">
      <c r="B42" s="13" t="s">
        <v>43</v>
      </c>
      <c r="D42" s="24"/>
      <c r="E42" s="55">
        <v>9154</v>
      </c>
      <c r="F42" s="55">
        <v>4565</v>
      </c>
      <c r="G42" s="56">
        <v>4589</v>
      </c>
      <c r="H42" s="15">
        <v>9198</v>
      </c>
      <c r="I42" s="15">
        <v>4599</v>
      </c>
      <c r="J42" s="55">
        <v>4599</v>
      </c>
      <c r="K42" s="15">
        <f>SUM(L42:M42)</f>
        <v>9219</v>
      </c>
      <c r="L42" s="15">
        <v>4607</v>
      </c>
      <c r="M42" s="15">
        <v>4612</v>
      </c>
      <c r="N42" s="20"/>
      <c r="O42" s="13" t="s">
        <v>42</v>
      </c>
    </row>
    <row r="43" spans="1:15" s="12" customFormat="1" ht="21" customHeight="1" x14ac:dyDescent="0.3">
      <c r="A43" s="14"/>
      <c r="B43" s="13" t="s">
        <v>41</v>
      </c>
      <c r="C43" s="25"/>
      <c r="D43" s="24"/>
      <c r="E43" s="15">
        <v>12332</v>
      </c>
      <c r="F43" s="15">
        <v>6299</v>
      </c>
      <c r="G43" s="15">
        <v>6033</v>
      </c>
      <c r="H43" s="15">
        <v>12419</v>
      </c>
      <c r="I43" s="15">
        <v>6324</v>
      </c>
      <c r="J43" s="55">
        <v>6095</v>
      </c>
      <c r="K43" s="15">
        <f>SUM(L43:M43)</f>
        <v>12480</v>
      </c>
      <c r="L43" s="15">
        <v>6347</v>
      </c>
      <c r="M43" s="15">
        <v>6133</v>
      </c>
      <c r="N43" s="23"/>
      <c r="O43" s="13" t="s">
        <v>40</v>
      </c>
    </row>
    <row r="44" spans="1:15" s="12" customFormat="1" ht="21" customHeight="1" x14ac:dyDescent="0.3">
      <c r="A44" s="14"/>
      <c r="B44" s="13" t="s">
        <v>39</v>
      </c>
      <c r="C44" s="25"/>
      <c r="D44" s="24"/>
      <c r="E44" s="15">
        <v>8207</v>
      </c>
      <c r="F44" s="15">
        <v>4200</v>
      </c>
      <c r="G44" s="15">
        <v>4007</v>
      </c>
      <c r="H44" s="15">
        <v>8249</v>
      </c>
      <c r="I44" s="15">
        <v>4210</v>
      </c>
      <c r="J44" s="55">
        <v>4039</v>
      </c>
      <c r="K44" s="15">
        <f>SUM(L44:M44)</f>
        <v>8293</v>
      </c>
      <c r="L44" s="15">
        <v>4242</v>
      </c>
      <c r="M44" s="15">
        <v>4051</v>
      </c>
      <c r="N44" s="23"/>
      <c r="O44" s="13" t="s">
        <v>38</v>
      </c>
    </row>
    <row r="45" spans="1:15" s="12" customFormat="1" ht="21.6" customHeight="1" x14ac:dyDescent="0.3">
      <c r="B45" s="13" t="s">
        <v>5</v>
      </c>
      <c r="E45" s="15">
        <v>70328</v>
      </c>
      <c r="F45" s="15">
        <v>35578</v>
      </c>
      <c r="G45" s="15">
        <v>34750</v>
      </c>
      <c r="H45" s="15">
        <v>70635</v>
      </c>
      <c r="I45" s="15">
        <v>35728</v>
      </c>
      <c r="J45" s="15">
        <v>34907</v>
      </c>
      <c r="K45" s="15">
        <f>SUM(L45:M45)</f>
        <v>70827</v>
      </c>
      <c r="L45" s="15">
        <v>35802</v>
      </c>
      <c r="M45" s="15">
        <v>35025</v>
      </c>
      <c r="N45" s="20"/>
      <c r="O45" s="13" t="s">
        <v>4</v>
      </c>
    </row>
    <row r="46" spans="1:15" s="16" customFormat="1" ht="21.6" customHeight="1" x14ac:dyDescent="0.3">
      <c r="A46" s="17" t="s">
        <v>37</v>
      </c>
      <c r="E46" s="19">
        <f>SUM(E47,E48,E58,E59,E60,E61)</f>
        <v>68132</v>
      </c>
      <c r="F46" s="19">
        <f>SUM(F47,F48,F58,F59,F60,F61)</f>
        <v>34212</v>
      </c>
      <c r="G46" s="19">
        <f>SUM(G47,G48,G58,G59,G60,G61)</f>
        <v>33920</v>
      </c>
      <c r="H46" s="19">
        <f>SUM(H47,H48,H58,H59,H60,H61)</f>
        <v>68234</v>
      </c>
      <c r="I46" s="19">
        <f>SUM(I47,I48,I58,I59,I60,I61)</f>
        <v>34214</v>
      </c>
      <c r="J46" s="19">
        <f>SUM(J47,J48,J58,J59,J60,J61)</f>
        <v>34020</v>
      </c>
      <c r="K46" s="19">
        <f>SUM(K47:K48,K58:K61)</f>
        <v>68475</v>
      </c>
      <c r="L46" s="19">
        <f>SUM(L47:L48,L58:L61)</f>
        <v>34283</v>
      </c>
      <c r="M46" s="19">
        <f>SUM(M47:M48,M58:M61)</f>
        <v>34192</v>
      </c>
      <c r="N46" s="18" t="s">
        <v>36</v>
      </c>
      <c r="O46" s="17"/>
    </row>
    <row r="47" spans="1:15" s="12" customFormat="1" ht="21.6" customHeight="1" x14ac:dyDescent="0.3">
      <c r="B47" s="13" t="s">
        <v>35</v>
      </c>
      <c r="E47" s="15">
        <v>6767</v>
      </c>
      <c r="F47" s="15">
        <v>3274</v>
      </c>
      <c r="G47" s="15">
        <v>3493</v>
      </c>
      <c r="H47" s="15">
        <v>6709</v>
      </c>
      <c r="I47" s="15">
        <v>3233</v>
      </c>
      <c r="J47" s="15">
        <v>3476</v>
      </c>
      <c r="K47" s="15">
        <f>SUM(L47:M47)</f>
        <v>6735</v>
      </c>
      <c r="L47" s="15">
        <v>3232</v>
      </c>
      <c r="M47" s="15">
        <v>3503</v>
      </c>
      <c r="N47" s="20"/>
      <c r="O47" s="13" t="s">
        <v>34</v>
      </c>
    </row>
    <row r="48" spans="1:15" s="12" customFormat="1" ht="21.6" customHeight="1" x14ac:dyDescent="0.3">
      <c r="B48" s="13" t="s">
        <v>33</v>
      </c>
      <c r="E48" s="15">
        <v>7928</v>
      </c>
      <c r="F48" s="15">
        <v>3952</v>
      </c>
      <c r="G48" s="15">
        <v>3976</v>
      </c>
      <c r="H48" s="15">
        <v>7913</v>
      </c>
      <c r="I48" s="15">
        <v>3931</v>
      </c>
      <c r="J48" s="15">
        <v>3982</v>
      </c>
      <c r="K48" s="15">
        <f>SUM(L48:M48)</f>
        <v>7956</v>
      </c>
      <c r="L48" s="15">
        <v>3944</v>
      </c>
      <c r="M48" s="15">
        <v>4012</v>
      </c>
      <c r="N48" s="20"/>
      <c r="O48" s="13" t="s">
        <v>32</v>
      </c>
    </row>
    <row r="49" spans="1:15" s="12" customFormat="1" ht="21.6" customHeight="1" x14ac:dyDescent="0.3">
      <c r="B49" s="13"/>
      <c r="E49" s="54"/>
      <c r="F49" s="25"/>
      <c r="G49" s="25"/>
      <c r="H49" s="54"/>
      <c r="I49" s="54"/>
      <c r="J49" s="54"/>
      <c r="K49" s="54"/>
      <c r="L49" s="54"/>
      <c r="M49" s="54"/>
      <c r="N49" s="20"/>
      <c r="O49" s="13"/>
    </row>
    <row r="50" spans="1:15" s="12" customFormat="1" ht="21.6" customHeight="1" x14ac:dyDescent="0.3">
      <c r="B50" s="13"/>
      <c r="E50" s="54"/>
      <c r="F50" s="25"/>
      <c r="G50" s="25"/>
      <c r="H50" s="54"/>
      <c r="I50" s="54"/>
      <c r="J50" s="54"/>
      <c r="K50" s="54"/>
      <c r="L50" s="54"/>
      <c r="M50" s="54"/>
      <c r="N50" s="20"/>
      <c r="O50" s="13"/>
    </row>
    <row r="51" spans="1:15" s="49" customFormat="1" ht="21.75" customHeight="1" x14ac:dyDescent="0.3">
      <c r="A51" s="53" t="s">
        <v>31</v>
      </c>
      <c r="B51" s="53"/>
      <c r="C51" s="52" t="s">
        <v>28</v>
      </c>
      <c r="D51" s="49" t="s">
        <v>30</v>
      </c>
      <c r="E51" s="51"/>
      <c r="F51" s="51"/>
      <c r="G51" s="51"/>
      <c r="H51" s="51"/>
      <c r="I51" s="51"/>
      <c r="J51" s="51"/>
      <c r="K51" s="51"/>
      <c r="L51" s="51"/>
      <c r="M51" s="51"/>
      <c r="N51" s="50"/>
      <c r="O51" s="50"/>
    </row>
    <row r="52" spans="1:15" s="49" customFormat="1" ht="21.75" customHeight="1" x14ac:dyDescent="0.3">
      <c r="A52" s="53" t="s">
        <v>29</v>
      </c>
      <c r="B52" s="53"/>
      <c r="C52" s="52" t="s">
        <v>28</v>
      </c>
      <c r="D52" s="49" t="s">
        <v>27</v>
      </c>
      <c r="E52" s="51"/>
      <c r="F52" s="51"/>
      <c r="G52" s="51"/>
      <c r="H52" s="51"/>
      <c r="I52" s="51"/>
      <c r="J52" s="51"/>
      <c r="K52" s="51"/>
      <c r="L52" s="51"/>
      <c r="M52" s="51"/>
      <c r="N52" s="50"/>
      <c r="O52" s="50"/>
    </row>
    <row r="53" spans="1:15" ht="5.0999999999999996" customHeight="1" x14ac:dyDescent="0.3">
      <c r="A53" s="2"/>
      <c r="B53" s="2"/>
      <c r="C53" s="2"/>
      <c r="D53" s="2"/>
      <c r="E53" s="47"/>
      <c r="F53" s="47"/>
      <c r="G53" s="47"/>
      <c r="H53" s="47"/>
      <c r="I53" s="48"/>
      <c r="J53" s="48"/>
      <c r="K53" s="47"/>
      <c r="L53" s="47"/>
      <c r="M53" s="47"/>
    </row>
    <row r="54" spans="1:15" s="12" customFormat="1" ht="21.6" customHeight="1" x14ac:dyDescent="0.3">
      <c r="A54" s="41" t="s">
        <v>26</v>
      </c>
      <c r="B54" s="41"/>
      <c r="C54" s="41"/>
      <c r="D54" s="46"/>
      <c r="E54" s="45" t="s">
        <v>25</v>
      </c>
      <c r="F54" s="44"/>
      <c r="G54" s="43"/>
      <c r="H54" s="45" t="s">
        <v>24</v>
      </c>
      <c r="I54" s="44"/>
      <c r="J54" s="43"/>
      <c r="K54" s="45" t="s">
        <v>23</v>
      </c>
      <c r="L54" s="44"/>
      <c r="M54" s="43"/>
      <c r="N54" s="42" t="s">
        <v>22</v>
      </c>
      <c r="O54" s="41"/>
    </row>
    <row r="55" spans="1:15" s="12" customFormat="1" ht="21.6" customHeight="1" x14ac:dyDescent="0.3">
      <c r="A55" s="38"/>
      <c r="B55" s="38"/>
      <c r="C55" s="38"/>
      <c r="D55" s="40"/>
      <c r="E55" s="30" t="s">
        <v>21</v>
      </c>
      <c r="F55" s="29" t="s">
        <v>20</v>
      </c>
      <c r="G55" s="21" t="s">
        <v>19</v>
      </c>
      <c r="H55" s="30" t="s">
        <v>21</v>
      </c>
      <c r="I55" s="29" t="s">
        <v>20</v>
      </c>
      <c r="J55" s="21" t="s">
        <v>19</v>
      </c>
      <c r="K55" s="30" t="s">
        <v>21</v>
      </c>
      <c r="L55" s="29" t="s">
        <v>20</v>
      </c>
      <c r="M55" s="21" t="s">
        <v>19</v>
      </c>
      <c r="N55" s="39"/>
      <c r="O55" s="38"/>
    </row>
    <row r="56" spans="1:15" s="12" customFormat="1" ht="21.6" customHeight="1" x14ac:dyDescent="0.3">
      <c r="A56" s="32"/>
      <c r="B56" s="32"/>
      <c r="C56" s="32"/>
      <c r="D56" s="37"/>
      <c r="E56" s="36" t="s">
        <v>18</v>
      </c>
      <c r="F56" s="35" t="s">
        <v>17</v>
      </c>
      <c r="G56" s="34" t="s">
        <v>16</v>
      </c>
      <c r="H56" s="36" t="s">
        <v>18</v>
      </c>
      <c r="I56" s="35" t="s">
        <v>17</v>
      </c>
      <c r="J56" s="34" t="s">
        <v>16</v>
      </c>
      <c r="K56" s="36" t="s">
        <v>18</v>
      </c>
      <c r="L56" s="35" t="s">
        <v>17</v>
      </c>
      <c r="M56" s="34" t="s">
        <v>16</v>
      </c>
      <c r="N56" s="33"/>
      <c r="O56" s="32"/>
    </row>
    <row r="57" spans="1:15" s="14" customFormat="1" ht="4.9000000000000004" customHeight="1" x14ac:dyDescent="0.3">
      <c r="A57" s="27"/>
      <c r="B57" s="27"/>
      <c r="C57" s="27"/>
      <c r="D57" s="31"/>
      <c r="E57" s="30"/>
      <c r="F57" s="29"/>
      <c r="G57" s="21"/>
      <c r="H57" s="30"/>
      <c r="I57" s="29"/>
      <c r="J57" s="21"/>
      <c r="K57" s="30"/>
      <c r="L57" s="29"/>
      <c r="M57" s="21"/>
      <c r="N57" s="28"/>
      <c r="O57" s="27"/>
    </row>
    <row r="58" spans="1:15" s="12" customFormat="1" ht="21" customHeight="1" x14ac:dyDescent="0.3">
      <c r="A58" s="14"/>
      <c r="B58" s="13" t="s">
        <v>15</v>
      </c>
      <c r="C58" s="25"/>
      <c r="D58" s="24"/>
      <c r="E58" s="15">
        <v>10651</v>
      </c>
      <c r="F58" s="15">
        <v>5353</v>
      </c>
      <c r="G58" s="15">
        <v>5298</v>
      </c>
      <c r="H58" s="15">
        <v>10707</v>
      </c>
      <c r="I58" s="15">
        <v>5378</v>
      </c>
      <c r="J58" s="15">
        <v>5329</v>
      </c>
      <c r="K58" s="15">
        <f>SUM(L58,M58)</f>
        <v>10776</v>
      </c>
      <c r="L58" s="15">
        <v>5398</v>
      </c>
      <c r="M58" s="15">
        <v>5378</v>
      </c>
      <c r="N58" s="26"/>
      <c r="O58" s="13" t="s">
        <v>14</v>
      </c>
    </row>
    <row r="59" spans="1:15" s="12" customFormat="1" ht="21" customHeight="1" x14ac:dyDescent="0.3">
      <c r="A59" s="14"/>
      <c r="B59" s="13" t="s">
        <v>13</v>
      </c>
      <c r="C59" s="25"/>
      <c r="D59" s="24"/>
      <c r="E59" s="15">
        <v>8976</v>
      </c>
      <c r="F59" s="15">
        <v>4582</v>
      </c>
      <c r="G59" s="15">
        <v>4394</v>
      </c>
      <c r="H59" s="15">
        <v>9026</v>
      </c>
      <c r="I59" s="15">
        <v>4588</v>
      </c>
      <c r="J59" s="15">
        <v>4438</v>
      </c>
      <c r="K59" s="15">
        <f>SUM(L59,M59)</f>
        <v>9044</v>
      </c>
      <c r="L59" s="15">
        <v>4580</v>
      </c>
      <c r="M59" s="15">
        <v>4464</v>
      </c>
      <c r="N59" s="23"/>
      <c r="O59" s="13" t="s">
        <v>12</v>
      </c>
    </row>
    <row r="60" spans="1:15" s="12" customFormat="1" ht="21" customHeight="1" x14ac:dyDescent="0.3">
      <c r="A60" s="14"/>
      <c r="B60" s="13" t="s">
        <v>11</v>
      </c>
      <c r="C60" s="25"/>
      <c r="D60" s="24"/>
      <c r="E60" s="15">
        <v>6077</v>
      </c>
      <c r="F60" s="15">
        <v>3088</v>
      </c>
      <c r="G60" s="15">
        <v>2989</v>
      </c>
      <c r="H60" s="15">
        <v>6074</v>
      </c>
      <c r="I60" s="15">
        <v>3074</v>
      </c>
      <c r="J60" s="15">
        <v>3000</v>
      </c>
      <c r="K60" s="15">
        <f>SUM(L60,M60)</f>
        <v>6096</v>
      </c>
      <c r="L60" s="15">
        <v>3086</v>
      </c>
      <c r="M60" s="15">
        <v>3010</v>
      </c>
      <c r="N60" s="23"/>
      <c r="O60" s="13" t="s">
        <v>10</v>
      </c>
    </row>
    <row r="61" spans="1:15" s="12" customFormat="1" ht="21.6" customHeight="1" x14ac:dyDescent="0.3">
      <c r="A61" s="22"/>
      <c r="B61" s="13" t="s">
        <v>5</v>
      </c>
      <c r="C61" s="22"/>
      <c r="D61" s="21"/>
      <c r="E61" s="15">
        <v>27733</v>
      </c>
      <c r="F61" s="15">
        <v>13963</v>
      </c>
      <c r="G61" s="15">
        <v>13770</v>
      </c>
      <c r="H61" s="15">
        <v>27805</v>
      </c>
      <c r="I61" s="15">
        <v>14010</v>
      </c>
      <c r="J61" s="15">
        <v>13795</v>
      </c>
      <c r="K61" s="15">
        <f>SUM(L61,M61)</f>
        <v>27868</v>
      </c>
      <c r="L61" s="15">
        <v>14043</v>
      </c>
      <c r="M61" s="15">
        <v>13825</v>
      </c>
      <c r="N61" s="20"/>
      <c r="O61" s="13" t="s">
        <v>4</v>
      </c>
    </row>
    <row r="62" spans="1:15" s="16" customFormat="1" ht="21.6" customHeight="1" x14ac:dyDescent="0.3">
      <c r="A62" s="17" t="s">
        <v>9</v>
      </c>
      <c r="E62" s="19">
        <f>SUM(E63:E64)</f>
        <v>37434</v>
      </c>
      <c r="F62" s="19">
        <f>SUM(F63:F64)</f>
        <v>18692</v>
      </c>
      <c r="G62" s="19">
        <f>SUM(G63:G64)</f>
        <v>18742</v>
      </c>
      <c r="H62" s="19">
        <f>SUM(H63:H64)</f>
        <v>37429</v>
      </c>
      <c r="I62" s="19">
        <f>SUM(I63:I64)</f>
        <v>18694</v>
      </c>
      <c r="J62" s="19">
        <f>SUM(J63:J64)</f>
        <v>18735</v>
      </c>
      <c r="K62" s="19">
        <f>SUM(K63:K64)</f>
        <v>37412</v>
      </c>
      <c r="L62" s="19">
        <f>SUM(L63:L64)</f>
        <v>18676</v>
      </c>
      <c r="M62" s="19">
        <f>SUM(M63:M64)</f>
        <v>18736</v>
      </c>
      <c r="N62" s="18" t="s">
        <v>8</v>
      </c>
      <c r="O62" s="17"/>
    </row>
    <row r="63" spans="1:15" s="12" customFormat="1" ht="21.6" customHeight="1" x14ac:dyDescent="0.3">
      <c r="B63" s="13" t="s">
        <v>7</v>
      </c>
      <c r="E63" s="15">
        <v>6993</v>
      </c>
      <c r="F63" s="15">
        <v>3417</v>
      </c>
      <c r="G63" s="15">
        <v>3576</v>
      </c>
      <c r="H63" s="15">
        <v>6955</v>
      </c>
      <c r="I63" s="15">
        <v>3402</v>
      </c>
      <c r="J63" s="15">
        <v>3553</v>
      </c>
      <c r="K63" s="15">
        <f>SUM(L63,M63)</f>
        <v>6959</v>
      </c>
      <c r="L63" s="15">
        <v>3415</v>
      </c>
      <c r="M63" s="15">
        <v>3544</v>
      </c>
      <c r="N63" s="14"/>
      <c r="O63" s="13" t="s">
        <v>6</v>
      </c>
    </row>
    <row r="64" spans="1:15" s="12" customFormat="1" ht="21.6" customHeight="1" x14ac:dyDescent="0.3">
      <c r="B64" s="13" t="s">
        <v>5</v>
      </c>
      <c r="E64" s="15">
        <v>30441</v>
      </c>
      <c r="F64" s="15">
        <v>15275</v>
      </c>
      <c r="G64" s="15">
        <v>15166</v>
      </c>
      <c r="H64" s="15">
        <v>30474</v>
      </c>
      <c r="I64" s="15">
        <v>15292</v>
      </c>
      <c r="J64" s="15">
        <v>15182</v>
      </c>
      <c r="K64" s="15">
        <f>SUM(L64,M64)</f>
        <v>30453</v>
      </c>
      <c r="L64" s="15">
        <v>15261</v>
      </c>
      <c r="M64" s="15">
        <v>15192</v>
      </c>
      <c r="N64" s="14"/>
      <c r="O64" s="13" t="s">
        <v>4</v>
      </c>
    </row>
    <row r="65" spans="1:15" s="3" customFormat="1" ht="5.0999999999999996" customHeight="1" x14ac:dyDescent="0.25">
      <c r="A65" s="11"/>
      <c r="B65" s="11"/>
      <c r="C65" s="11"/>
      <c r="D65" s="10"/>
      <c r="E65" s="9"/>
      <c r="F65" s="8"/>
      <c r="G65" s="7"/>
      <c r="H65" s="9"/>
      <c r="I65" s="8"/>
      <c r="J65" s="7"/>
      <c r="K65" s="9"/>
      <c r="L65" s="8"/>
      <c r="M65" s="7"/>
      <c r="N65" s="6"/>
      <c r="O65" s="6"/>
    </row>
    <row r="66" spans="1:15" s="3" customFormat="1" ht="5.0999999999999996" customHeight="1" x14ac:dyDescent="0.25">
      <c r="N66" s="4"/>
      <c r="O66" s="4"/>
    </row>
    <row r="67" spans="1:15" s="3" customFormat="1" ht="15.75" x14ac:dyDescent="0.25">
      <c r="A67" s="5" t="s">
        <v>3</v>
      </c>
      <c r="B67" s="5"/>
      <c r="C67" s="3" t="s">
        <v>2</v>
      </c>
      <c r="N67" s="4"/>
      <c r="O67" s="4"/>
    </row>
    <row r="68" spans="1:15" s="3" customFormat="1" ht="21.75" customHeight="1" x14ac:dyDescent="0.25">
      <c r="A68" s="5" t="s">
        <v>1</v>
      </c>
      <c r="B68" s="5"/>
      <c r="C68" s="3" t="s">
        <v>0</v>
      </c>
      <c r="N68" s="4"/>
      <c r="O68" s="4"/>
    </row>
  </sheetData>
  <mergeCells count="26">
    <mergeCell ref="N54:O56"/>
    <mergeCell ref="A65:D65"/>
    <mergeCell ref="A67:B67"/>
    <mergeCell ref="A68:B68"/>
    <mergeCell ref="A51:B51"/>
    <mergeCell ref="A52:B52"/>
    <mergeCell ref="A54:D56"/>
    <mergeCell ref="E54:G54"/>
    <mergeCell ref="H54:J54"/>
    <mergeCell ref="K54:M54"/>
    <mergeCell ref="N4:O6"/>
    <mergeCell ref="H4:J4"/>
    <mergeCell ref="N8:O8"/>
    <mergeCell ref="H29:J29"/>
    <mergeCell ref="N29:O31"/>
    <mergeCell ref="E29:G29"/>
    <mergeCell ref="K4:M4"/>
    <mergeCell ref="K29:M29"/>
    <mergeCell ref="E4:G4"/>
    <mergeCell ref="A1:B1"/>
    <mergeCell ref="A2:B2"/>
    <mergeCell ref="A27:B27"/>
    <mergeCell ref="A29:D31"/>
    <mergeCell ref="A4:D6"/>
    <mergeCell ref="A8:D8"/>
    <mergeCell ref="A26:B26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NSOLamphu01</dc:creator>
  <cp:lastModifiedBy>NSOLamphu01</cp:lastModifiedBy>
  <dcterms:created xsi:type="dcterms:W3CDTF">2016-08-16T06:53:20Z</dcterms:created>
  <dcterms:modified xsi:type="dcterms:W3CDTF">2016-08-16T06:54:16Z</dcterms:modified>
</cp:coreProperties>
</file>