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35" yWindow="2805" windowWidth="11715" windowHeight="5970" tabRatio="703"/>
  </bookViews>
  <sheets>
    <sheet name="ตารางที่2" sheetId="5" r:id="rId1"/>
  </sheets>
  <definedNames>
    <definedName name="_xlnm.Print_Area" localSheetId="0">ตารางที่2!$A$1:$D$36</definedName>
  </definedNames>
  <calcPr calcId="144525"/>
</workbook>
</file>

<file path=xl/calcChain.xml><?xml version="1.0" encoding="utf-8"?>
<calcChain xmlns="http://schemas.openxmlformats.org/spreadsheetml/2006/main">
  <c r="B16" i="5"/>
  <c r="B17"/>
  <c r="B18"/>
  <c r="B19"/>
  <c r="B12"/>
  <c r="B13"/>
  <c r="B14"/>
  <c r="B8"/>
  <c r="B9"/>
  <c r="B10"/>
  <c r="B7"/>
  <c r="C15"/>
  <c r="D15"/>
  <c r="C11"/>
  <c r="D11"/>
  <c r="D5" l="1"/>
  <c r="B15"/>
  <c r="B11"/>
  <c r="C5"/>
  <c r="B5"/>
  <c r="D35"/>
  <c r="B27" l="1"/>
  <c r="C34"/>
  <c r="C30"/>
  <c r="D34"/>
  <c r="D26"/>
  <c r="C24"/>
  <c r="D27"/>
  <c r="D33"/>
  <c r="D24"/>
  <c r="D28"/>
  <c r="D25"/>
  <c r="C32"/>
  <c r="C31"/>
  <c r="C29"/>
  <c r="C27"/>
  <c r="C26"/>
  <c r="C28"/>
  <c r="C35"/>
  <c r="C25"/>
  <c r="D32"/>
  <c r="D31"/>
  <c r="D29"/>
  <c r="D23"/>
  <c r="C23"/>
  <c r="C33"/>
  <c r="B34"/>
  <c r="B32"/>
  <c r="B30" l="1"/>
  <c r="B29"/>
  <c r="B25"/>
  <c r="B26"/>
  <c r="B33"/>
  <c r="B28"/>
  <c r="B23"/>
  <c r="B24"/>
  <c r="B35"/>
  <c r="B31"/>
  <c r="D21"/>
  <c r="C21"/>
  <c r="B21" l="1"/>
</calcChain>
</file>

<file path=xl/sharedStrings.xml><?xml version="1.0" encoding="utf-8"?>
<sst xmlns="http://schemas.openxmlformats.org/spreadsheetml/2006/main" count="36" uniqueCount="22">
  <si>
    <t>รวม</t>
  </si>
  <si>
    <t>ชาย</t>
  </si>
  <si>
    <t>หญิง</t>
  </si>
  <si>
    <t>ยอดรวม</t>
  </si>
  <si>
    <t>ระดับการศึกษาที่สำเร็จ</t>
  </si>
  <si>
    <t>2.  ต่ำกว่าประถมศึกษา</t>
  </si>
  <si>
    <t>1.  ไม่มีการศึกษา</t>
  </si>
  <si>
    <t>3.  ประถมศึกษา</t>
  </si>
  <si>
    <t>4.  มัธยมศึกษาตอนต้น</t>
  </si>
  <si>
    <t>5.  มัธยมศึกษาตอนปลาย</t>
  </si>
  <si>
    <t xml:space="preserve">     5.1  สายสามัญ</t>
  </si>
  <si>
    <t xml:space="preserve">     5.2  สายอาชีวศึกษา</t>
  </si>
  <si>
    <t xml:space="preserve">     6.1  สายวิชาการ</t>
  </si>
  <si>
    <t xml:space="preserve">     6.2  สายวิชาชีพ</t>
  </si>
  <si>
    <t xml:space="preserve">     6.3  สายวิชาการศึกษา</t>
  </si>
  <si>
    <t xml:space="preserve"> ร้อยละ</t>
  </si>
  <si>
    <t xml:space="preserve">     5.3  สายวิชาการศึกษา</t>
  </si>
  <si>
    <t>ตารางที่ 2  จำนวนและร้อยละของประชากรอายุ 15 ปีขึ้นไป จำแนกตามระดับการศึกษาที่สำเร็จและเพศ</t>
  </si>
  <si>
    <t>6.  อุดมศึกษา</t>
  </si>
  <si>
    <t>7.  ไม่ทราบ</t>
  </si>
  <si>
    <t>จำนวน (คน)</t>
  </si>
  <si>
    <r>
      <t>หมายเหตุ  :</t>
    </r>
    <r>
      <rPr>
        <sz val="16"/>
        <color rgb="FF000000"/>
        <rFont val="TH SarabunPSK"/>
        <family val="2"/>
      </rPr>
      <t xml:space="preserve"> 0.0 คือ มีข้อมูลจำนวนเล็กน้อย</t>
    </r>
  </si>
</sst>
</file>

<file path=xl/styles.xml><?xml version="1.0" encoding="utf-8"?>
<styleSheet xmlns="http://schemas.openxmlformats.org/spreadsheetml/2006/main">
  <numFmts count="2">
    <numFmt numFmtId="187" formatCode="#,##0.0"/>
    <numFmt numFmtId="190" formatCode="0.0"/>
  </numFmts>
  <fonts count="8">
    <font>
      <sz val="14"/>
      <name val="Cordia New"/>
      <charset val="222"/>
    </font>
    <font>
      <sz val="8"/>
      <name val="Cordia New"/>
      <family val="2"/>
    </font>
    <font>
      <b/>
      <sz val="16"/>
      <name val="TH SarabunPSK"/>
      <family val="2"/>
    </font>
    <font>
      <sz val="14"/>
      <name val="TH SarabunPSK"/>
      <family val="2"/>
    </font>
    <font>
      <sz val="16"/>
      <name val="TH SarabunPSK"/>
      <family val="2"/>
    </font>
    <font>
      <sz val="16"/>
      <color indexed="8"/>
      <name val="TH SarabunPSK"/>
      <family val="2"/>
    </font>
    <font>
      <b/>
      <sz val="16"/>
      <color rgb="FF000000"/>
      <name val="TH SarabunPSK"/>
      <family val="2"/>
    </font>
    <font>
      <sz val="16"/>
      <color rgb="FF00000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right" vertical="center"/>
    </xf>
    <xf numFmtId="0" fontId="4" fillId="0" borderId="0" xfId="0" applyFont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3" fontId="2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left" vertical="center"/>
    </xf>
    <xf numFmtId="3" fontId="4" fillId="0" borderId="0" xfId="0" applyNumberFormat="1" applyFont="1" applyAlignment="1">
      <alignment horizontal="right" vertical="center"/>
    </xf>
    <xf numFmtId="0" fontId="4" fillId="0" borderId="0" xfId="0" applyFont="1" applyBorder="1" applyAlignment="1">
      <alignment vertical="center"/>
    </xf>
    <xf numFmtId="3" fontId="4" fillId="0" borderId="0" xfId="0" applyNumberFormat="1" applyFont="1" applyBorder="1" applyAlignment="1">
      <alignment horizontal="right" vertical="center"/>
    </xf>
    <xf numFmtId="190" fontId="2" fillId="0" borderId="0" xfId="0" applyNumberFormat="1" applyFont="1" applyBorder="1" applyAlignment="1">
      <alignment horizontal="right" vertical="center"/>
    </xf>
    <xf numFmtId="3" fontId="2" fillId="0" borderId="0" xfId="0" applyNumberFormat="1" applyFont="1" applyBorder="1" applyAlignment="1">
      <alignment horizontal="right" vertical="center"/>
    </xf>
    <xf numFmtId="190" fontId="4" fillId="0" borderId="0" xfId="0" applyNumberFormat="1" applyFont="1" applyAlignment="1">
      <alignment horizontal="left" vertical="center"/>
    </xf>
    <xf numFmtId="190" fontId="4" fillId="0" borderId="0" xfId="0" applyNumberFormat="1" applyFont="1" applyBorder="1" applyAlignment="1">
      <alignment vertical="center"/>
    </xf>
    <xf numFmtId="190" fontId="4" fillId="0" borderId="0" xfId="0" applyNumberFormat="1" applyFont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horizontal="right" vertical="center"/>
    </xf>
    <xf numFmtId="3" fontId="2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4" fillId="0" borderId="0" xfId="0" applyFont="1" applyAlignment="1" applyProtection="1">
      <alignment horizontal="left" vertical="center"/>
    </xf>
    <xf numFmtId="3" fontId="4" fillId="0" borderId="0" xfId="0" applyNumberFormat="1" applyFont="1" applyBorder="1" applyAlignment="1">
      <alignment vertical="center"/>
    </xf>
    <xf numFmtId="0" fontId="4" fillId="0" borderId="0" xfId="0" applyFont="1" applyBorder="1" applyAlignment="1" applyProtection="1">
      <alignment horizontal="left" vertical="center"/>
    </xf>
    <xf numFmtId="187" fontId="4" fillId="0" borderId="0" xfId="0" applyNumberFormat="1" applyFont="1" applyBorder="1" applyAlignment="1" applyProtection="1">
      <alignment horizontal="left" vertical="center"/>
    </xf>
    <xf numFmtId="0" fontId="2" fillId="0" borderId="0" xfId="0" applyFont="1" applyAlignment="1">
      <alignment horizontal="right" vertical="center"/>
    </xf>
    <xf numFmtId="190" fontId="5" fillId="0" borderId="0" xfId="0" applyNumberFormat="1" applyFont="1" applyBorder="1" applyAlignment="1">
      <alignment horizontal="left" vertical="center"/>
    </xf>
    <xf numFmtId="190" fontId="4" fillId="0" borderId="0" xfId="0" applyNumberFormat="1" applyFont="1" applyFill="1" applyBorder="1" applyAlignment="1">
      <alignment horizontal="right" vertical="center"/>
    </xf>
    <xf numFmtId="190" fontId="4" fillId="0" borderId="0" xfId="0" applyNumberFormat="1" applyFont="1" applyAlignment="1" applyProtection="1">
      <alignment horizontal="left" vertical="center"/>
    </xf>
    <xf numFmtId="190" fontId="4" fillId="0" borderId="0" xfId="0" applyNumberFormat="1" applyFont="1" applyBorder="1" applyAlignment="1" applyProtection="1">
      <alignment horizontal="left" vertical="center"/>
    </xf>
    <xf numFmtId="190" fontId="4" fillId="0" borderId="3" xfId="0" applyNumberFormat="1" applyFont="1" applyBorder="1" applyAlignment="1" applyProtection="1">
      <alignment horizontal="left" vertical="center"/>
    </xf>
    <xf numFmtId="190" fontId="4" fillId="0" borderId="3" xfId="0" applyNumberFormat="1" applyFont="1" applyFill="1" applyBorder="1" applyAlignment="1">
      <alignment horizontal="right" vertical="center"/>
    </xf>
    <xf numFmtId="3" fontId="4" fillId="0" borderId="0" xfId="0" applyNumberFormat="1" applyFont="1" applyAlignment="1">
      <alignment vertical="center"/>
    </xf>
    <xf numFmtId="3" fontId="2" fillId="0" borderId="0" xfId="0" applyNumberFormat="1" applyFont="1" applyFill="1" applyBorder="1" applyAlignment="1">
      <alignment horizontal="right" vertical="center"/>
    </xf>
    <xf numFmtId="3" fontId="4" fillId="0" borderId="0" xfId="0" applyNumberFormat="1" applyFont="1" applyFill="1" applyBorder="1" applyAlignment="1">
      <alignment horizontal="right" vertical="center"/>
    </xf>
    <xf numFmtId="0" fontId="6" fillId="0" borderId="2" xfId="0" applyFont="1" applyBorder="1" applyAlignment="1">
      <alignment horizontal="left"/>
    </xf>
  </cellXfs>
  <cellStyles count="1"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3073" name="Text Box 1"/>
        <xdr:cNvSpPr txBox="1">
          <a:spLocks noChangeArrowheads="1"/>
        </xdr:cNvSpPr>
      </xdr:nvSpPr>
      <xdr:spPr bwMode="auto">
        <a:xfrm>
          <a:off x="1609725" y="0"/>
          <a:ext cx="257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L36"/>
  <sheetViews>
    <sheetView tabSelected="1" view="pageBreakPreview" zoomScaleSheetLayoutView="100" workbookViewId="0">
      <selection activeCell="G10" sqref="G10"/>
    </sheetView>
  </sheetViews>
  <sheetFormatPr defaultRowHeight="26.25" customHeight="1"/>
  <cols>
    <col min="1" max="1" width="34.85546875" style="1" customWidth="1"/>
    <col min="2" max="2" width="21.28515625" style="5" customWidth="1"/>
    <col min="3" max="3" width="21.140625" style="5" customWidth="1"/>
    <col min="4" max="4" width="20.7109375" style="5" customWidth="1"/>
    <col min="5" max="6" width="9.140625" style="5"/>
    <col min="7" max="7" width="9.28515625" style="5" customWidth="1"/>
    <col min="8" max="16384" width="9.140625" style="5"/>
  </cols>
  <sheetData>
    <row r="1" spans="1:12" s="1" customFormat="1" ht="26.25" customHeight="1">
      <c r="A1" s="1" t="s">
        <v>17</v>
      </c>
      <c r="B1" s="2"/>
      <c r="C1" s="2"/>
      <c r="D1" s="2"/>
      <c r="E1" s="7"/>
      <c r="F1" s="7"/>
      <c r="G1" s="7"/>
    </row>
    <row r="2" spans="1:12" ht="17.25" customHeight="1"/>
    <row r="3" spans="1:12" s="1" customFormat="1" ht="32.25" customHeight="1">
      <c r="A3" s="3" t="s">
        <v>4</v>
      </c>
      <c r="B3" s="4" t="s">
        <v>0</v>
      </c>
      <c r="C3" s="4" t="s">
        <v>1</v>
      </c>
      <c r="D3" s="4" t="s">
        <v>2</v>
      </c>
      <c r="E3" s="18"/>
      <c r="F3" s="18"/>
      <c r="G3" s="18"/>
      <c r="L3" s="9"/>
    </row>
    <row r="4" spans="1:12" s="1" customFormat="1" ht="24" customHeight="1">
      <c r="C4" s="19" t="s">
        <v>20</v>
      </c>
      <c r="D4" s="6"/>
      <c r="E4" s="18"/>
    </row>
    <row r="5" spans="1:12" ht="21" customHeight="1">
      <c r="A5" s="7" t="s">
        <v>3</v>
      </c>
      <c r="B5" s="14">
        <f>SUM(C5,D5)</f>
        <v>662263</v>
      </c>
      <c r="C5" s="14">
        <f>SUM(C7:C11,C15,C19)</f>
        <v>317839</v>
      </c>
      <c r="D5" s="35">
        <f>SUM(D7:D11,D15,D19)</f>
        <v>344424</v>
      </c>
      <c r="E5" s="20"/>
      <c r="F5" s="20"/>
      <c r="G5" s="20"/>
    </row>
    <row r="6" spans="1:12" ht="6" customHeight="1">
      <c r="A6" s="7"/>
      <c r="B6" s="10"/>
      <c r="C6" s="8"/>
      <c r="D6" s="8"/>
      <c r="E6" s="21"/>
      <c r="F6" s="21"/>
      <c r="G6" s="21"/>
    </row>
    <row r="7" spans="1:12" ht="21.95" customHeight="1">
      <c r="A7" s="22" t="s">
        <v>6</v>
      </c>
      <c r="B7" s="12">
        <f>SUM(C7,D7)</f>
        <v>29871</v>
      </c>
      <c r="C7" s="8">
        <v>7633</v>
      </c>
      <c r="D7" s="10">
        <v>22238</v>
      </c>
      <c r="E7" s="24"/>
      <c r="F7" s="34"/>
      <c r="G7" s="34"/>
    </row>
    <row r="8" spans="1:12" ht="21.95" customHeight="1">
      <c r="A8" s="9" t="s">
        <v>5</v>
      </c>
      <c r="B8" s="12">
        <f t="shared" ref="B8:B19" si="0">SUM(C8,D8)</f>
        <v>181695</v>
      </c>
      <c r="C8" s="10">
        <v>75169</v>
      </c>
      <c r="D8" s="10">
        <v>106526</v>
      </c>
      <c r="E8" s="11"/>
    </row>
    <row r="9" spans="1:12" ht="21.95" customHeight="1">
      <c r="A9" s="23" t="s">
        <v>7</v>
      </c>
      <c r="B9" s="12">
        <f t="shared" si="0"/>
        <v>134381</v>
      </c>
      <c r="C9" s="10">
        <v>68977</v>
      </c>
      <c r="D9" s="10">
        <v>65404</v>
      </c>
      <c r="E9" s="24"/>
    </row>
    <row r="10" spans="1:12" ht="21.95" customHeight="1">
      <c r="A10" s="23" t="s">
        <v>8</v>
      </c>
      <c r="B10" s="36">
        <f t="shared" si="0"/>
        <v>126007</v>
      </c>
      <c r="C10" s="10">
        <v>73827</v>
      </c>
      <c r="D10" s="10">
        <v>52180</v>
      </c>
      <c r="E10" s="11"/>
    </row>
    <row r="11" spans="1:12" ht="24" customHeight="1">
      <c r="A11" s="9" t="s">
        <v>9</v>
      </c>
      <c r="B11" s="12">
        <f t="shared" si="0"/>
        <v>88385</v>
      </c>
      <c r="C11" s="10">
        <f t="shared" ref="C11:D11" si="1">SUM(C12:C14)</f>
        <v>46680</v>
      </c>
      <c r="D11" s="10">
        <f t="shared" si="1"/>
        <v>41705</v>
      </c>
      <c r="E11" s="11"/>
    </row>
    <row r="12" spans="1:12" ht="21.95" customHeight="1">
      <c r="A12" s="25" t="s">
        <v>10</v>
      </c>
      <c r="B12" s="12">
        <f t="shared" si="0"/>
        <v>61323</v>
      </c>
      <c r="C12" s="10">
        <v>30297</v>
      </c>
      <c r="D12" s="10">
        <v>31026</v>
      </c>
      <c r="E12" s="11"/>
    </row>
    <row r="13" spans="1:12" ht="21.95" customHeight="1">
      <c r="A13" s="25" t="s">
        <v>11</v>
      </c>
      <c r="B13" s="36">
        <f t="shared" si="0"/>
        <v>26972</v>
      </c>
      <c r="C13" s="10">
        <v>16383</v>
      </c>
      <c r="D13" s="10">
        <v>10589</v>
      </c>
    </row>
    <row r="14" spans="1:12" ht="21.95" customHeight="1">
      <c r="A14" s="26" t="s">
        <v>16</v>
      </c>
      <c r="B14" s="12">
        <f t="shared" si="0"/>
        <v>90</v>
      </c>
      <c r="C14" s="10">
        <v>0</v>
      </c>
      <c r="D14" s="10">
        <v>90</v>
      </c>
      <c r="E14" s="11"/>
      <c r="F14" s="11"/>
      <c r="G14" s="11"/>
    </row>
    <row r="15" spans="1:12" ht="22.5" customHeight="1">
      <c r="A15" s="9" t="s">
        <v>18</v>
      </c>
      <c r="B15" s="12">
        <f t="shared" si="0"/>
        <v>95388</v>
      </c>
      <c r="C15" s="10">
        <f t="shared" ref="C15:D15" si="2">SUM(C16:C18)</f>
        <v>42073</v>
      </c>
      <c r="D15" s="10">
        <f t="shared" si="2"/>
        <v>53315</v>
      </c>
      <c r="E15" s="11"/>
      <c r="F15" s="11"/>
      <c r="G15" s="11"/>
    </row>
    <row r="16" spans="1:12" ht="21.95" customHeight="1">
      <c r="A16" s="26" t="s">
        <v>12</v>
      </c>
      <c r="B16" s="12">
        <f t="shared" si="0"/>
        <v>46005</v>
      </c>
      <c r="C16" s="10">
        <v>19717</v>
      </c>
      <c r="D16" s="10">
        <v>26288</v>
      </c>
      <c r="E16" s="21"/>
      <c r="F16" s="21"/>
      <c r="G16" s="21"/>
    </row>
    <row r="17" spans="1:7" ht="21.95" customHeight="1">
      <c r="A17" s="26" t="s">
        <v>13</v>
      </c>
      <c r="B17" s="36">
        <f t="shared" si="0"/>
        <v>34464</v>
      </c>
      <c r="C17" s="10">
        <v>16086</v>
      </c>
      <c r="D17" s="10">
        <v>18378</v>
      </c>
      <c r="E17" s="11"/>
    </row>
    <row r="18" spans="1:7" ht="21.95" customHeight="1">
      <c r="A18" s="26" t="s">
        <v>14</v>
      </c>
      <c r="B18" s="12">
        <f t="shared" si="0"/>
        <v>14919</v>
      </c>
      <c r="C18" s="10">
        <v>6270</v>
      </c>
      <c r="D18" s="10">
        <v>8649</v>
      </c>
      <c r="E18" s="11"/>
    </row>
    <row r="19" spans="1:7" ht="21.95" customHeight="1">
      <c r="A19" s="25" t="s">
        <v>19</v>
      </c>
      <c r="B19" s="36">
        <f t="shared" si="0"/>
        <v>6536</v>
      </c>
      <c r="C19" s="10">
        <v>3480</v>
      </c>
      <c r="D19" s="10">
        <v>3056</v>
      </c>
      <c r="E19" s="24"/>
    </row>
    <row r="20" spans="1:7" ht="24" customHeight="1">
      <c r="A20" s="5"/>
      <c r="C20" s="27" t="s">
        <v>15</v>
      </c>
      <c r="D20" s="1"/>
      <c r="E20" s="11"/>
    </row>
    <row r="21" spans="1:7" ht="21.75" customHeight="1">
      <c r="A21" s="18" t="s">
        <v>3</v>
      </c>
      <c r="B21" s="13">
        <f>B23+B24+B25+B26+B27+B31+B35</f>
        <v>100</v>
      </c>
      <c r="C21" s="13">
        <f>C23+C24+C25+C26+C27+C31+C35</f>
        <v>100.00000000000001</v>
      </c>
      <c r="D21" s="13">
        <f>D23+D24+D25+D26+D27+D31+D35</f>
        <v>100.00000000000001</v>
      </c>
      <c r="E21" s="11"/>
    </row>
    <row r="22" spans="1:7" ht="6" customHeight="1">
      <c r="A22" s="18"/>
      <c r="B22" s="13"/>
      <c r="C22" s="13"/>
      <c r="D22" s="13"/>
      <c r="E22" s="11"/>
    </row>
    <row r="23" spans="1:7" s="17" customFormat="1" ht="21.95" customHeight="1">
      <c r="A23" s="28" t="s">
        <v>6</v>
      </c>
      <c r="B23" s="29">
        <f>B7*100/B5</f>
        <v>4.510443736098801</v>
      </c>
      <c r="C23" s="29">
        <f>C7*100/C5</f>
        <v>2.4015303345404435</v>
      </c>
      <c r="D23" s="29">
        <f>D7*100/D5</f>
        <v>6.4565767774603398</v>
      </c>
    </row>
    <row r="24" spans="1:7" s="17" customFormat="1" ht="21.95" customHeight="1">
      <c r="A24" s="15" t="s">
        <v>5</v>
      </c>
      <c r="B24" s="29">
        <f>B8*100/B5</f>
        <v>27.43547503031273</v>
      </c>
      <c r="C24" s="29">
        <f>C8*100/C5</f>
        <v>23.650024068789545</v>
      </c>
      <c r="D24" s="29">
        <f>D8*100/D5</f>
        <v>30.928738996121059</v>
      </c>
      <c r="E24" s="16"/>
      <c r="F24" s="16"/>
      <c r="G24" s="16"/>
    </row>
    <row r="25" spans="1:7" s="17" customFormat="1" ht="21.95" customHeight="1">
      <c r="A25" s="30" t="s">
        <v>7</v>
      </c>
      <c r="B25" s="29">
        <f>B9*100/B5</f>
        <v>20.29118341202815</v>
      </c>
      <c r="C25" s="29">
        <f>C9*100/C5</f>
        <v>21.701867926843466</v>
      </c>
      <c r="D25" s="29">
        <f>D9*100/D5</f>
        <v>18.989385176410472</v>
      </c>
    </row>
    <row r="26" spans="1:7" s="17" customFormat="1" ht="21.95" customHeight="1">
      <c r="A26" s="30" t="s">
        <v>8</v>
      </c>
      <c r="B26" s="29">
        <f>B10*100/B5</f>
        <v>19.026731072096734</v>
      </c>
      <c r="C26" s="29">
        <f>C10*100/C5</f>
        <v>23.227797721487924</v>
      </c>
      <c r="D26" s="29">
        <f>D10*100/D5</f>
        <v>15.149931479803962</v>
      </c>
    </row>
    <row r="27" spans="1:7" s="17" customFormat="1" ht="21.95" customHeight="1">
      <c r="A27" s="15" t="s">
        <v>9</v>
      </c>
      <c r="B27" s="29">
        <f>B11*100/B5</f>
        <v>13.345906384623632</v>
      </c>
      <c r="C27" s="29">
        <f>C11*100/C5</f>
        <v>14.686680992578003</v>
      </c>
      <c r="D27" s="29">
        <f>D11*100/D5</f>
        <v>12.10862193110817</v>
      </c>
    </row>
    <row r="28" spans="1:7" s="17" customFormat="1" ht="21.75" customHeight="1">
      <c r="A28" s="31" t="s">
        <v>10</v>
      </c>
      <c r="B28" s="29">
        <f>B12*100/B5</f>
        <v>9.2596143828056228</v>
      </c>
      <c r="C28" s="29">
        <f>C12*100/C5</f>
        <v>9.5321845336790005</v>
      </c>
      <c r="D28" s="29">
        <f>D12*100/D5</f>
        <v>9.0080830604139077</v>
      </c>
    </row>
    <row r="29" spans="1:7" s="17" customFormat="1" ht="21.95" customHeight="1">
      <c r="A29" s="31" t="s">
        <v>11</v>
      </c>
      <c r="B29" s="29">
        <f>B13*100/B5</f>
        <v>4.0727022346107216</v>
      </c>
      <c r="C29" s="29">
        <f>C13*100/C5</f>
        <v>5.1544964588990023</v>
      </c>
      <c r="D29" s="29">
        <f>D13*100/D5</f>
        <v>3.0744082874596428</v>
      </c>
    </row>
    <row r="30" spans="1:7" s="17" customFormat="1" ht="21.95" customHeight="1">
      <c r="A30" s="31" t="s">
        <v>16</v>
      </c>
      <c r="B30" s="29">
        <f>B14*100/B5</f>
        <v>1.358976720728774E-2</v>
      </c>
      <c r="C30" s="29">
        <f>C14*100/C5</f>
        <v>0</v>
      </c>
      <c r="D30" s="29">
        <v>0</v>
      </c>
    </row>
    <row r="31" spans="1:7" s="17" customFormat="1" ht="21.95" customHeight="1">
      <c r="A31" s="9" t="s">
        <v>18</v>
      </c>
      <c r="B31" s="29">
        <f>B15*100/B5</f>
        <v>14.403341270764031</v>
      </c>
      <c r="C31" s="29">
        <f>C15*100/C5</f>
        <v>13.237205000015731</v>
      </c>
      <c r="D31" s="29">
        <f>D15*100/D5</f>
        <v>15.479467168373866</v>
      </c>
    </row>
    <row r="32" spans="1:7" s="17" customFormat="1" ht="21.95" customHeight="1">
      <c r="A32" s="31" t="s">
        <v>12</v>
      </c>
      <c r="B32" s="29">
        <f>B16*100/B5</f>
        <v>6.9466360041252493</v>
      </c>
      <c r="C32" s="29">
        <f>C16*100/C5</f>
        <v>6.2034552084545949</v>
      </c>
      <c r="D32" s="29">
        <f>D16*100/D5</f>
        <v>7.6324530230181402</v>
      </c>
    </row>
    <row r="33" spans="1:4" s="17" customFormat="1" ht="21.95" customHeight="1">
      <c r="A33" s="31" t="s">
        <v>13</v>
      </c>
      <c r="B33" s="29">
        <f>B17*100/B5</f>
        <v>5.203974855910718</v>
      </c>
      <c r="C33" s="29">
        <f>C17*100/C5</f>
        <v>5.0610529230207746</v>
      </c>
      <c r="D33" s="29">
        <f>D17*100/D5</f>
        <v>5.3358650965089538</v>
      </c>
    </row>
    <row r="34" spans="1:4" s="17" customFormat="1" ht="21.95" customHeight="1">
      <c r="A34" s="31" t="s">
        <v>14</v>
      </c>
      <c r="B34" s="29">
        <f>B18*100/B5</f>
        <v>2.2527304107280641</v>
      </c>
      <c r="C34" s="29">
        <f>C18*100/C5</f>
        <v>1.9726968685403616</v>
      </c>
      <c r="D34" s="29">
        <f>D18*100/D5</f>
        <v>2.5111490488467703</v>
      </c>
    </row>
    <row r="35" spans="1:4" s="17" customFormat="1" ht="21.95" customHeight="1">
      <c r="A35" s="32" t="s">
        <v>19</v>
      </c>
      <c r="B35" s="33">
        <f>B19*100/B5</f>
        <v>0.98691909407591849</v>
      </c>
      <c r="C35" s="33">
        <f>C19*100/C5</f>
        <v>1.0948939557448898</v>
      </c>
      <c r="D35" s="33">
        <f>D19*100/D5</f>
        <v>0.88727847072213317</v>
      </c>
    </row>
    <row r="36" spans="1:4" s="17" customFormat="1" ht="26.25" customHeight="1">
      <c r="A36" s="37" t="s">
        <v>21</v>
      </c>
      <c r="B36" s="37"/>
    </row>
  </sheetData>
  <mergeCells count="1">
    <mergeCell ref="A36:B36"/>
  </mergeCells>
  <phoneticPr fontId="1" type="noConversion"/>
  <pageMargins left="0.78740157480314965" right="1.0629921259842521" top="0.98425196850393704" bottom="0.78740157480314965" header="0.51181102362204722" footer="0.51181102362204722"/>
  <pageSetup paperSize="9" scale="90" firstPageNumber="12" orientation="portrait" horizontalDpi="300" verticalDpi="300" r:id="rId1"/>
  <headerFooter alignWithMargins="0">
    <oddHeader>&amp;L&amp;"TH SarabunPSK,ธรรมดา"&amp;16 26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ตารางที่2</vt:lpstr>
      <vt:lpstr>ตารางที่2!Print_Area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Admin</cp:lastModifiedBy>
  <cp:lastPrinted>2016-03-24T06:50:39Z</cp:lastPrinted>
  <dcterms:created xsi:type="dcterms:W3CDTF">2000-11-20T04:06:35Z</dcterms:created>
  <dcterms:modified xsi:type="dcterms:W3CDTF">2016-10-30T08:49:14Z</dcterms:modified>
</cp:coreProperties>
</file>