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สรง.รายปี59\"/>
    </mc:Choice>
  </mc:AlternateContent>
  <bookViews>
    <workbookView xWindow="135" yWindow="2805" windowWidth="11715" windowHeight="5970" tabRatio="703"/>
  </bookViews>
  <sheets>
    <sheet name="ตารางที่2" sheetId="5" r:id="rId1"/>
  </sheets>
  <definedNames>
    <definedName name="_xlnm.Print_Area" localSheetId="0">ตารางที่2!$A$1:$D$36</definedName>
  </definedNames>
  <calcPr calcId="162913"/>
</workbook>
</file>

<file path=xl/calcChain.xml><?xml version="1.0" encoding="utf-8"?>
<calcChain xmlns="http://schemas.openxmlformats.org/spreadsheetml/2006/main">
  <c r="C15" i="5" l="1"/>
  <c r="D11" i="5" l="1"/>
  <c r="D15" i="5"/>
  <c r="D5" i="5" l="1"/>
  <c r="C11" i="5"/>
  <c r="C5" i="5" s="1"/>
  <c r="B14" i="5"/>
  <c r="B5" i="5" l="1"/>
  <c r="B7" i="5" l="1"/>
  <c r="B8" i="5"/>
  <c r="B9" i="5"/>
  <c r="B10" i="5"/>
  <c r="B12" i="5"/>
  <c r="B13" i="5"/>
  <c r="B16" i="5"/>
  <c r="B17" i="5"/>
  <c r="B18" i="5"/>
  <c r="B19" i="5"/>
  <c r="B15" i="5" l="1"/>
  <c r="B11" i="5"/>
  <c r="D35" i="5"/>
  <c r="B27" i="5" l="1"/>
  <c r="C34" i="5"/>
  <c r="C30" i="5"/>
  <c r="D34" i="5"/>
  <c r="D26" i="5"/>
  <c r="C24" i="5"/>
  <c r="D27" i="5"/>
  <c r="D33" i="5"/>
  <c r="D24" i="5"/>
  <c r="D28" i="5"/>
  <c r="D25" i="5"/>
  <c r="C32" i="5"/>
  <c r="C31" i="5"/>
  <c r="C29" i="5"/>
  <c r="C27" i="5"/>
  <c r="C26" i="5"/>
  <c r="C28" i="5"/>
  <c r="C35" i="5"/>
  <c r="C25" i="5"/>
  <c r="D32" i="5"/>
  <c r="D31" i="5"/>
  <c r="D29" i="5"/>
  <c r="D23" i="5"/>
  <c r="C23" i="5"/>
  <c r="C33" i="5"/>
  <c r="B30" i="5" l="1"/>
  <c r="B24" i="5"/>
  <c r="B29" i="5"/>
  <c r="B28" i="5"/>
  <c r="B25" i="5"/>
  <c r="B33" i="5"/>
  <c r="B32" i="5"/>
  <c r="B31" i="5"/>
  <c r="B34" i="5"/>
  <c r="B23" i="5"/>
  <c r="B26" i="5"/>
  <c r="B35" i="5"/>
  <c r="D21" i="5"/>
  <c r="C21" i="5"/>
  <c r="B21" i="5" l="1"/>
</calcChain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<sst xmlns="http://schemas.openxmlformats.org/spreadsheetml/2006/main" count="36" uniqueCount="22">
  <si>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</si>
  <si>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</si>
  <si>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</si>
  <si>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</si>
  <si>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</si>
  <si>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</si>
  <si>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</si>
  <si>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</si>
  <si>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</si>
  <si>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</si>
  <si>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</si>
  <si>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</si>
  <si>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</si>
  <si>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</si>
  <si>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</si>
  <si>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ร้อยละ</t>
  </si>
  <si>
    <t xml:space="preserve">     5.3  สายวิชาการศึกษา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</si>
  <si>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</si>
  <si>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6.  อุดมศึกษา</t>
  </si>
  <si>
    <t>7.  ไม่ทราบ</t>
  </si>
  <si>
    <t>จำนวน (คน)</t>
  </si>
  <si>
    <r>
      <t>หมายเหตุ  :</t>
    </r>
    <r>
      <rPr>
        <sz val="16"/>
        <color rgb="FF000000"/>
        <rFont val="TH SarabunPSK"/>
        <family val="2"/>
      </rPr>
      <t xml:space="preserve"> 0.0 คือ มีข้อมูลจำนวนเล็กน้อย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</si>
</sst>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7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16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left" vertical="center"/>
    </xf>
    <xf numFmtId="167" fontId="4" fillId="0" borderId="0" xfId="0" applyNumberFormat="1" applyFont="1" applyBorder="1" applyAlignment="1">
      <alignment vertical="center"/>
    </xf>
    <xf numFmtId="167" fontId="4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horizontal="left" vertical="center"/>
    </xf>
    <xf numFmtId="0" fontId="2" fillId="0" borderId="0" xfId="0" applyFont="1" applyAlignment="1">
      <alignment horizontal="right" vertical="center"/>
    </xf>
    <xf numFmtId="167" fontId="5" fillId="0" borderId="0" xfId="0" applyNumberFormat="1" applyFont="1" applyBorder="1" applyAlignment="1">
      <alignment horizontal="left" vertical="center"/>
    </xf>
    <xf numFmtId="167" fontId="4" fillId="0" borderId="0" xfId="0" applyNumberFormat="1" applyFont="1" applyFill="1" applyBorder="1" applyAlignment="1">
      <alignment horizontal="right" vertical="center"/>
    </xf>
    <xf numFmtId="167" fontId="4" fillId="0" borderId="0" xfId="0" applyNumberFormat="1" applyFont="1" applyAlignment="1" applyProtection="1">
      <alignment horizontal="left" vertical="center"/>
    </xf>
    <xf numFmtId="167" fontId="4" fillId="0" borderId="0" xfId="0" applyNumberFormat="1" applyFont="1" applyBorder="1" applyAlignment="1" applyProtection="1">
      <alignment horizontal="left" vertical="center"/>
    </xf>
    <xf numFmtId="167" fontId="4" fillId="0" borderId="3" xfId="0" applyNumberFormat="1" applyFont="1" applyBorder="1" applyAlignment="1" applyProtection="1">
      <alignment horizontal="left" vertical="center"/>
    </xf>
    <xf numFmtId="167" fontId="4" fillId="0" borderId="3" xfId="0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readingOrder="1"/>
    </xf>
    <xf numFmtId="0" fontId="6" fillId="0" borderId="2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L36"/>
  <sheetViews>
    <sheetView tabSelected="1" view="pageBreakPreview" topLeftCell="A19" zoomScaleSheetLayoutView="100" workbookViewId="0">
      <selection activeCell="F15" sqref="F15"/>
    </sheetView>
  </sheetViews>
  <sheetFormatPr defaultColWidth="9.09765625" defaultRowHeight="26.25" customHeight="1"/>
  <cols>
    <col min="1" max="1" width="34.8984375" style="1" customWidth="1"/>
    <col min="2" max="2" width="21.296875" style="5" customWidth="1"/>
    <col min="3" max="3" width="21.09765625" style="5" customWidth="1"/>
    <col min="4" max="4" width="20.69921875" style="5" customWidth="1"/>
    <col min="5" max="6" width="9.09765625" style="5"/>
    <col min="7" max="7" width="9.296875" style="5" customWidth="1"/>
    <col min="8" max="16384" width="9.09765625" style="5"/>
  </cols>
  <sheetData>
    <row r="1" spans="1:12" s="1" customFormat="1" ht="26.25" customHeight="1">
      <c r="A1" s="1" t="s">
        <v>17</v>
      </c>
      <c r="B1" s="2"/>
      <c r="C1" s="2"/>
      <c r="D1" s="2"/>
      <c r="E1" s="7"/>
      <c r="F1" s="7"/>
      <c r="G1" s="7"/>
    </row>
    <row r="2" spans="1:12" ht="17.25" customHeight="1"/>
    <row r="3" spans="1:12" s="1" customFormat="1" ht="32.25" customHeight="1">
      <c r="A3" s="3" t="s">
        <v>4</v>
      </c>
      <c r="B3" s="4" t="s">
        <v>0</v>
      </c>
      <c r="C3" s="4" t="s">
        <v>1</v>
      </c>
      <c r="D3" s="4" t="s">
        <v>2</v>
      </c>
      <c r="E3" s="17"/>
      <c r="F3" s="17"/>
      <c r="G3" s="17"/>
      <c r="L3" s="9"/>
    </row>
    <row r="4" spans="1:12" s="1" customFormat="1" ht="24" customHeight="1">
      <c r="C4" s="18" t="s">
        <v>20</v>
      </c>
      <c r="D4" s="6"/>
      <c r="E4" s="17"/>
    </row>
    <row r="5" spans="1:12" ht="21" customHeight="1">
      <c r="A5" s="7" t="s">
        <v>3</v>
      </c>
      <c r="B5" s="13">
        <f>SUM(C5,D5)</f>
        <v>661942.25</v>
      </c>
      <c r="C5" s="13">
        <f>SUM(C7:C11,C15,C19)</f>
        <v>317626.25</v>
      </c>
      <c r="D5" s="13">
        <f>SUM(D7:D11,D15,D19)</f>
        <v>344316</v>
      </c>
      <c r="E5" s="19"/>
      <c r="F5" s="19"/>
      <c r="G5" s="19"/>
    </row>
    <row r="6" spans="1:12" ht="6" customHeight="1">
      <c r="A6" s="7"/>
      <c r="B6" s="10"/>
      <c r="C6" s="8"/>
      <c r="D6" s="8"/>
      <c r="E6" s="20"/>
      <c r="F6" s="20"/>
      <c r="G6" s="20"/>
    </row>
    <row r="7" spans="1:12" ht="21.95" customHeight="1">
      <c r="A7" s="21" t="s">
        <v>6</v>
      </c>
      <c r="B7" s="10">
        <f t="shared" ref="B7:B19" si="0">SUM(C7:D7)</f>
        <v>37167.75</v>
      </c>
      <c r="C7" s="10">
        <v>11803.5</v>
      </c>
      <c r="D7" s="10">
        <v>25364.25</v>
      </c>
      <c r="E7" s="23"/>
      <c r="F7" s="33"/>
      <c r="G7" s="33"/>
    </row>
    <row r="8" spans="1:12" ht="21.95" customHeight="1">
      <c r="A8" s="9" t="s">
        <v>5</v>
      </c>
      <c r="B8" s="10">
        <f t="shared" si="0"/>
        <v>183382.75</v>
      </c>
      <c r="C8" s="10">
        <v>77346.25</v>
      </c>
      <c r="D8" s="34">
        <v>106036.5</v>
      </c>
      <c r="E8" s="11"/>
    </row>
    <row r="9" spans="1:12" ht="21.95" customHeight="1">
      <c r="A9" s="22" t="s">
        <v>7</v>
      </c>
      <c r="B9" s="10">
        <f t="shared" si="0"/>
        <v>128771.5</v>
      </c>
      <c r="C9" s="10">
        <v>68633.5</v>
      </c>
      <c r="D9" s="10">
        <v>60138</v>
      </c>
      <c r="E9" s="23"/>
    </row>
    <row r="10" spans="1:12" ht="21.95" customHeight="1">
      <c r="A10" s="22" t="s">
        <v>8</v>
      </c>
      <c r="B10" s="10">
        <f t="shared" si="0"/>
        <v>121180.5</v>
      </c>
      <c r="C10" s="10">
        <v>66879.5</v>
      </c>
      <c r="D10" s="10">
        <v>54301</v>
      </c>
      <c r="E10" s="11"/>
    </row>
    <row r="11" spans="1:12" ht="24" customHeight="1">
      <c r="A11" s="9" t="s">
        <v>9</v>
      </c>
      <c r="B11" s="10">
        <f>SUM(B12:B14)</f>
        <v>88607</v>
      </c>
      <c r="C11" s="10">
        <f t="shared" ref="C11:D11" si="1">SUM(C12:C14)</f>
        <v>46186.5</v>
      </c>
      <c r="D11" s="10">
        <f t="shared" si="1"/>
        <v>42420.5</v>
      </c>
      <c r="E11" s="11"/>
    </row>
    <row r="12" spans="1:12" ht="21.95" customHeight="1">
      <c r="A12" s="24" t="s">
        <v>10</v>
      </c>
      <c r="B12" s="10">
        <f t="shared" si="0"/>
        <v>61949.25</v>
      </c>
      <c r="C12" s="10">
        <v>30534.75</v>
      </c>
      <c r="D12" s="10">
        <v>31414.5</v>
      </c>
      <c r="E12" s="11"/>
    </row>
    <row r="13" spans="1:12" ht="21.95" customHeight="1">
      <c r="A13" s="24" t="s">
        <v>11</v>
      </c>
      <c r="B13" s="10">
        <f t="shared" si="0"/>
        <v>26559.75</v>
      </c>
      <c r="C13" s="10">
        <v>15651.75</v>
      </c>
      <c r="D13" s="10">
        <v>10908</v>
      </c>
    </row>
    <row r="14" spans="1:12" ht="21.95" customHeight="1">
      <c r="A14" s="25" t="s">
        <v>16</v>
      </c>
      <c r="B14" s="10">
        <f>SUM(C14:D14)</f>
        <v>98</v>
      </c>
      <c r="C14" s="10">
        <v>0</v>
      </c>
      <c r="D14" s="10">
        <v>98</v>
      </c>
      <c r="E14" s="11"/>
      <c r="F14" s="11"/>
      <c r="G14" s="11"/>
    </row>
    <row r="15" spans="1:12" ht="22.5" customHeight="1">
      <c r="A15" s="9" t="s">
        <v>18</v>
      </c>
      <c r="B15" s="10">
        <f>SUM(B16:B18)</f>
        <v>98022.75</v>
      </c>
      <c r="C15" s="10">
        <f>SUM(C16:C18)</f>
        <v>43576.75</v>
      </c>
      <c r="D15" s="10">
        <f t="shared" ref="D15" si="2">SUM(D16:D18)</f>
        <v>54446</v>
      </c>
      <c r="E15" s="11"/>
      <c r="F15" s="11"/>
      <c r="G15" s="11"/>
    </row>
    <row r="16" spans="1:12" ht="21.95" customHeight="1">
      <c r="A16" s="25" t="s">
        <v>12</v>
      </c>
      <c r="B16" s="10">
        <f t="shared" si="0"/>
        <v>44771</v>
      </c>
      <c r="C16" s="10">
        <v>16865</v>
      </c>
      <c r="D16" s="10">
        <v>27906</v>
      </c>
      <c r="E16" s="20"/>
      <c r="F16" s="20"/>
      <c r="G16" s="20"/>
    </row>
    <row r="17" spans="1:7" ht="21.95" customHeight="1">
      <c r="A17" s="25" t="s">
        <v>13</v>
      </c>
      <c r="B17" s="10">
        <f t="shared" si="0"/>
        <v>37559</v>
      </c>
      <c r="C17" s="10">
        <v>20209</v>
      </c>
      <c r="D17" s="10">
        <v>17350</v>
      </c>
      <c r="E17" s="11"/>
    </row>
    <row r="18" spans="1:7" ht="21.95" customHeight="1">
      <c r="A18" s="25" t="s">
        <v>14</v>
      </c>
      <c r="B18" s="10">
        <f t="shared" si="0"/>
        <v>15692.75</v>
      </c>
      <c r="C18" s="10">
        <v>6502.75</v>
      </c>
      <c r="D18" s="10">
        <v>9190</v>
      </c>
      <c r="E18" s="11"/>
    </row>
    <row r="19" spans="1:7" ht="21.95" customHeight="1">
      <c r="A19" s="24" t="s">
        <v>19</v>
      </c>
      <c r="B19" s="10">
        <f t="shared" si="0"/>
        <v>4810</v>
      </c>
      <c r="C19" s="10">
        <v>3200.25</v>
      </c>
      <c r="D19" s="10">
        <v>1609.75</v>
      </c>
      <c r="E19" s="23"/>
    </row>
    <row r="20" spans="1:7" ht="24" customHeight="1">
      <c r="A20" s="5"/>
      <c r="C20" s="26" t="s">
        <v>15</v>
      </c>
      <c r="D20" s="1"/>
      <c r="E20" s="11"/>
    </row>
    <row r="21" spans="1:7" ht="21.75" customHeight="1">
      <c r="A21" s="17" t="s">
        <v>3</v>
      </c>
      <c r="B21" s="12">
        <f>B23+B24+B25+B26+B27+B31+B35</f>
        <v>100</v>
      </c>
      <c r="C21" s="12">
        <f>C23+C24+C25+C26+C27+C31+C35</f>
        <v>100</v>
      </c>
      <c r="D21" s="12">
        <f>D23+D24+D25+D26+D27+D31+D35</f>
        <v>99.999999999999986</v>
      </c>
      <c r="E21" s="11"/>
    </row>
    <row r="22" spans="1:7" ht="6" customHeight="1">
      <c r="A22" s="17"/>
      <c r="B22" s="12"/>
      <c r="C22" s="12"/>
      <c r="D22" s="12"/>
      <c r="E22" s="11"/>
    </row>
    <row r="23" spans="1:7" s="16" customFormat="1" ht="21.95" customHeight="1">
      <c r="A23" s="27" t="s">
        <v>6</v>
      </c>
      <c r="B23" s="28">
        <f>B7*100/B5</f>
        <v>5.614953570345449</v>
      </c>
      <c r="C23" s="28">
        <f>C7*100/C5</f>
        <v>3.716160109562733</v>
      </c>
      <c r="D23" s="28">
        <f>D7*100/D5</f>
        <v>7.3665615306869272</v>
      </c>
    </row>
    <row r="24" spans="1:7" s="16" customFormat="1" ht="21.95" customHeight="1">
      <c r="A24" s="14" t="s">
        <v>5</v>
      </c>
      <c r="B24" s="28">
        <f>B8*100/B5</f>
        <v>27.703738505889298</v>
      </c>
      <c r="C24" s="28">
        <f>C8*100/C5</f>
        <v>24.351340608655612</v>
      </c>
      <c r="D24" s="28">
        <f>D8*100/D5</f>
        <v>30.79627435262956</v>
      </c>
      <c r="E24" s="15"/>
      <c r="F24" s="15"/>
      <c r="G24" s="15"/>
    </row>
    <row r="25" spans="1:7" s="16" customFormat="1" ht="21.95" customHeight="1">
      <c r="A25" s="29" t="s">
        <v>7</v>
      </c>
      <c r="B25" s="28">
        <f>B9*100/B5</f>
        <v>19.453585263669151</v>
      </c>
      <c r="C25" s="28">
        <f>C9*100/C5</f>
        <v>21.608258133576808</v>
      </c>
      <c r="D25" s="28">
        <f>D9*100/D5</f>
        <v>17.465932457393791</v>
      </c>
    </row>
    <row r="26" spans="1:7" s="16" customFormat="1" ht="21.95" customHeight="1">
      <c r="A26" s="29" t="s">
        <v>8</v>
      </c>
      <c r="B26" s="28">
        <f>B10*100/B5</f>
        <v>18.306808486692002</v>
      </c>
      <c r="C26" s="28">
        <f>C10*100/C5</f>
        <v>21.056036772779329</v>
      </c>
      <c r="D26" s="28">
        <f>D10*100/D5</f>
        <v>15.770687391814496</v>
      </c>
    </row>
    <row r="27" spans="1:7" s="16" customFormat="1" ht="21.95" customHeight="1">
      <c r="A27" s="14" t="s">
        <v>9</v>
      </c>
      <c r="B27" s="28">
        <f>B11*100/B5</f>
        <v>13.385910931051765</v>
      </c>
      <c r="C27" s="28">
        <f>C11*100/C5</f>
        <v>14.54114702421478</v>
      </c>
      <c r="D27" s="28">
        <f>D11*100/D5</f>
        <v>12.320223283263049</v>
      </c>
    </row>
    <row r="28" spans="1:7" s="16" customFormat="1" ht="21.75" customHeight="1">
      <c r="A28" s="30" t="s">
        <v>10</v>
      </c>
      <c r="B28" s="28">
        <f>B12*100/B5</f>
        <v>9.3587091623174068</v>
      </c>
      <c r="C28" s="28">
        <f>C12*100/C5</f>
        <v>9.6134214347838061</v>
      </c>
      <c r="D28" s="28">
        <f>D12*100/D5</f>
        <v>9.123740982121074</v>
      </c>
    </row>
    <row r="29" spans="1:7" s="16" customFormat="1" ht="21.95" customHeight="1">
      <c r="A29" s="30" t="s">
        <v>11</v>
      </c>
      <c r="B29" s="28">
        <f>B13*100/B5</f>
        <v>4.0123968518401716</v>
      </c>
      <c r="C29" s="28">
        <f>C13*100/C5</f>
        <v>4.9277255894309739</v>
      </c>
      <c r="D29" s="28">
        <f>D13*100/D5</f>
        <v>3.168020074582651</v>
      </c>
    </row>
    <row r="30" spans="1:7" s="16" customFormat="1" ht="21.95" customHeight="1">
      <c r="A30" s="30" t="s">
        <v>16</v>
      </c>
      <c r="B30" s="28">
        <f>B14*100/B5</f>
        <v>1.4804916894185255E-2</v>
      </c>
      <c r="C30" s="28">
        <f>C14*100/C5</f>
        <v>0</v>
      </c>
      <c r="D30" s="28">
        <v>0</v>
      </c>
    </row>
    <row r="31" spans="1:7" s="16" customFormat="1" ht="21.95" customHeight="1">
      <c r="A31" s="9" t="s">
        <v>18</v>
      </c>
      <c r="B31" s="28">
        <f>B15*100/B5</f>
        <v>14.808353749892834</v>
      </c>
      <c r="C31" s="28">
        <f>C15*100/C5</f>
        <v>13.719505236106903</v>
      </c>
      <c r="D31" s="28">
        <f>D15*100/D5</f>
        <v>15.812799869886964</v>
      </c>
    </row>
    <row r="32" spans="1:7" s="16" customFormat="1" ht="21.95" customHeight="1">
      <c r="A32" s="30" t="s">
        <v>12</v>
      </c>
      <c r="B32" s="28">
        <f>B16*100/B5</f>
        <v>6.7635809619343679</v>
      </c>
      <c r="C32" s="28">
        <f>C16*100/C5</f>
        <v>5.3096996863451933</v>
      </c>
      <c r="D32" s="28">
        <f>D16*100/D5</f>
        <v>8.1047642282089711</v>
      </c>
    </row>
    <row r="33" spans="1:4" s="16" customFormat="1" ht="21.95" customHeight="1">
      <c r="A33" s="30" t="s">
        <v>13</v>
      </c>
      <c r="B33" s="28">
        <f>B17*100/B5</f>
        <v>5.6740599349867757</v>
      </c>
      <c r="C33" s="28">
        <f>C17*100/C5</f>
        <v>6.3625093958701457</v>
      </c>
      <c r="D33" s="28">
        <f>D17*100/D5</f>
        <v>5.0389758245332779</v>
      </c>
    </row>
    <row r="34" spans="1:4" s="16" customFormat="1" ht="21.95" customHeight="1">
      <c r="A34" s="30" t="s">
        <v>14</v>
      </c>
      <c r="B34" s="28">
        <f>B18*100/B5</f>
        <v>2.3707128529716903</v>
      </c>
      <c r="C34" s="28">
        <f>C18*100/C5</f>
        <v>2.0472961538915628</v>
      </c>
      <c r="D34" s="28">
        <f>D18*100/D5</f>
        <v>2.6690598171447157</v>
      </c>
    </row>
    <row r="35" spans="1:4" s="16" customFormat="1" ht="21.95" customHeight="1">
      <c r="A35" s="31" t="s">
        <v>19</v>
      </c>
      <c r="B35" s="32">
        <f>B19*100/B5</f>
        <v>0.72664949245950083</v>
      </c>
      <c r="C35" s="32">
        <f>C19*100/C5</f>
        <v>1.0075521151038367</v>
      </c>
      <c r="D35" s="32">
        <f>D19*100/D5</f>
        <v>0.46752111432521287</v>
      </c>
    </row>
    <row r="36" spans="1:4" s="16" customFormat="1" ht="26.25" customHeight="1">
      <c r="A36" s="35" t="s">
        <v>21</v>
      </c>
      <c r="B36" s="35"/>
    </row>
  </sheetData>
  <mergeCells count="1">
    <mergeCell ref="A36:B36"/>
  </mergeCells>
  <phoneticPr fontId="1" type="noConversion"/>
  <pageMargins left="0.78740157480314965" right="1.0629921259842521" top="0.98425196850393704" bottom="0.78740157480314965" header="0.51181102362204722" footer="0.51181102362204722"/>
  <pageSetup paperSize="9" scale="62" firstPageNumber="12" orientation="portrait" horizontalDpi="300" verticalDpi="300" r:id="rId1"/>
  <headerFooter alignWithMargins="0"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2017-03-10T01:51:58Z</cp:lastPrinted>
  <dcterms:created xsi:type="dcterms:W3CDTF">2000-11-20T04:06:35Z</dcterms:created>
  <dcterms:modified xsi:type="dcterms:W3CDTF">2017-03-13T00:25:50Z</dcterms:modified>
</cp:coreProperties>
</file>