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2707F914-0D2E-4CCB-A995-312E32475B5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C30" i="1"/>
  <c r="B27" i="1"/>
  <c r="B10" i="1"/>
  <c r="B26" i="1" s="1"/>
  <c r="C10" i="1"/>
  <c r="C26" i="1" s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D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<sst xmlns="http://schemas.openxmlformats.org/spreadsheetml/2006/main" count="54" uniqueCount="26">
  <si>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</si>
  <si>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</si>
  <si>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</si>
  <si>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</si>
  <si>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</si>
  <si>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</si>
  <si>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</si>
  <si>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</si>
  <si>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</si>
  <si>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</si>
  <si>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</si>
  <si>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</si>
  <si>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</si>
  <si>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</si>
  <si>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</si>
  <si>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</si>
  <si>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</si>
  <si>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</si>
  <si>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</si>
  <si>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</si>
  <si>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</si>
  <si>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</si>
  <si>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</si>
  <si>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</si>
  <si>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</si>
  <si>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เดือนพฤษภาคม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</si>
</sst>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188" fontId="6" fillId="0" borderId="1" xfId="1" applyNumberFormat="1" applyFont="1" applyFill="1" applyBorder="1" applyAlignment="1">
      <alignment horizontal="right" vertical="center" wrapText="1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topLeftCell="A14" zoomScaleNormal="100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4" t="s">
        <v>24</v>
      </c>
      <c r="B1" s="34"/>
      <c r="C1" s="34"/>
      <c r="D1" s="34"/>
      <c r="E1" s="34"/>
      <c r="F1" s="34"/>
      <c r="G1" s="30"/>
      <c r="H1" s="30"/>
      <c r="I1" s="30"/>
      <c r="J1" s="30"/>
    </row>
    <row r="2" spans="1:10" ht="8.25" customHeight="1" x14ac:dyDescent="0.7"/>
    <row r="3" spans="1:10" s="25" customFormat="1" ht="26.25" customHeight="1" x14ac:dyDescent="0.6">
      <c r="A3" s="29" t="s">
        <v>23</v>
      </c>
      <c r="B3" s="28" t="s">
        <v>22</v>
      </c>
      <c r="C3" s="28" t="s">
        <v>21</v>
      </c>
      <c r="D3" s="28" t="s">
        <v>20</v>
      </c>
      <c r="E3" s="26"/>
      <c r="F3" s="26"/>
      <c r="G3" s="26"/>
      <c r="H3" s="26"/>
      <c r="I3" s="26"/>
      <c r="J3" s="26"/>
    </row>
    <row r="4" spans="1:10" s="25" customFormat="1" ht="21" x14ac:dyDescent="0.6">
      <c r="A4" s="27"/>
      <c r="B4" s="33" t="s">
        <v>19</v>
      </c>
      <c r="C4" s="33"/>
      <c r="D4" s="33"/>
      <c r="E4" s="26"/>
      <c r="F4" s="26"/>
      <c r="G4" s="26"/>
      <c r="H4" s="26"/>
      <c r="I4" s="26"/>
      <c r="J4" s="26"/>
    </row>
    <row r="5" spans="1:10" s="9" customFormat="1" ht="21" x14ac:dyDescent="0.6">
      <c r="A5" s="22" t="s">
        <v>17</v>
      </c>
      <c r="B5" s="31">
        <v>441283</v>
      </c>
      <c r="C5" s="31">
        <v>209385</v>
      </c>
      <c r="D5" s="31">
        <v>231898</v>
      </c>
      <c r="E5" s="23"/>
      <c r="F5" s="23"/>
      <c r="G5" s="23"/>
      <c r="H5" s="11"/>
      <c r="I5" s="11"/>
      <c r="J5" s="11"/>
    </row>
    <row r="6" spans="1:10" s="9" customFormat="1" ht="21" x14ac:dyDescent="0.6">
      <c r="A6" s="21" t="s">
        <v>16</v>
      </c>
      <c r="B6" s="32">
        <v>25458.03</v>
      </c>
      <c r="C6" s="32">
        <v>5856.52</v>
      </c>
      <c r="D6" s="32">
        <v>19601.509999999998</v>
      </c>
      <c r="E6" s="23"/>
      <c r="F6" s="11"/>
      <c r="G6" s="11"/>
      <c r="H6" s="11"/>
      <c r="I6" s="11"/>
      <c r="J6" s="11"/>
    </row>
    <row r="7" spans="1:10" s="9" customFormat="1" ht="21" x14ac:dyDescent="0.6">
      <c r="A7" s="21" t="s">
        <v>15</v>
      </c>
      <c r="B7" s="32">
        <v>164490.06</v>
      </c>
      <c r="C7" s="32">
        <v>72459.37</v>
      </c>
      <c r="D7" s="32">
        <v>92030.68</v>
      </c>
      <c r="E7" s="23"/>
      <c r="F7" s="11"/>
      <c r="G7" s="11"/>
      <c r="H7" s="11"/>
      <c r="I7" s="11"/>
      <c r="J7" s="11"/>
    </row>
    <row r="8" spans="1:10" s="9" customFormat="1" ht="21" x14ac:dyDescent="0.6">
      <c r="A8" s="16" t="s">
        <v>14</v>
      </c>
      <c r="B8" s="32">
        <v>70402.33</v>
      </c>
      <c r="C8" s="32">
        <v>39653.839999999997</v>
      </c>
      <c r="D8" s="32">
        <v>30748.48</v>
      </c>
      <c r="E8" s="23"/>
      <c r="F8" s="11"/>
      <c r="G8" s="11"/>
      <c r="H8" s="11"/>
      <c r="I8" s="11"/>
      <c r="J8" s="11"/>
    </row>
    <row r="9" spans="1:10" s="9" customFormat="1" ht="21" x14ac:dyDescent="0.6">
      <c r="A9" s="16" t="s">
        <v>13</v>
      </c>
      <c r="B9" s="32">
        <v>74969.27</v>
      </c>
      <c r="C9" s="32">
        <v>37913.480000000003</v>
      </c>
      <c r="D9" s="32">
        <v>37055.79</v>
      </c>
      <c r="E9" s="23"/>
      <c r="F9" s="11"/>
      <c r="G9" s="11"/>
      <c r="H9" s="11"/>
      <c r="I9" s="11"/>
      <c r="J9" s="11"/>
    </row>
    <row r="10" spans="1:10" s="5" customFormat="1" ht="21" x14ac:dyDescent="0.6">
      <c r="A10" s="19" t="s">
        <v>12</v>
      </c>
      <c r="B10" s="24">
        <f>SUM(B11:B13)</f>
        <v>52147.080000000009</v>
      </c>
      <c r="C10" s="24">
        <f>SUM(C11:C13)</f>
        <v>27020.93</v>
      </c>
      <c r="D10" s="24">
        <f>SUM(D11:D13)</f>
        <v>25126.14</v>
      </c>
      <c r="E10" s="23"/>
      <c r="F10" s="6"/>
      <c r="G10" s="6"/>
      <c r="H10" s="6"/>
      <c r="I10" s="6"/>
      <c r="J10" s="6"/>
    </row>
    <row r="11" spans="1:10" s="5" customFormat="1" ht="21" x14ac:dyDescent="0.6">
      <c r="A11" s="16" t="s">
        <v>11</v>
      </c>
      <c r="B11" s="32">
        <v>38454.65</v>
      </c>
      <c r="C11" s="32">
        <v>18976.310000000001</v>
      </c>
      <c r="D11" s="32">
        <v>19478.34</v>
      </c>
      <c r="E11" s="23"/>
      <c r="F11" s="6"/>
      <c r="G11" s="6"/>
      <c r="H11" s="6"/>
      <c r="I11" s="6"/>
      <c r="J11" s="6"/>
    </row>
    <row r="12" spans="1:10" s="5" customFormat="1" ht="21" x14ac:dyDescent="0.6">
      <c r="A12" s="16" t="s">
        <v>10</v>
      </c>
      <c r="B12" s="32">
        <v>13537.2</v>
      </c>
      <c r="C12" s="32">
        <v>7966.57</v>
      </c>
      <c r="D12" s="32">
        <v>5570.62</v>
      </c>
      <c r="E12" s="23"/>
      <c r="F12" s="6"/>
      <c r="G12" s="6"/>
      <c r="H12" s="6"/>
      <c r="I12" s="6"/>
      <c r="J12" s="6"/>
    </row>
    <row r="13" spans="1:10" s="5" customFormat="1" ht="21" x14ac:dyDescent="0.6">
      <c r="A13" s="17" t="s">
        <v>9</v>
      </c>
      <c r="B13" s="32">
        <v>155.22999999999999</v>
      </c>
      <c r="C13" s="32">
        <v>78.05</v>
      </c>
      <c r="D13" s="32">
        <v>77.180000000000007</v>
      </c>
      <c r="E13" s="23"/>
      <c r="F13" s="6"/>
      <c r="G13" s="6"/>
      <c r="H13" s="6"/>
      <c r="I13" s="6"/>
      <c r="J13" s="6"/>
    </row>
    <row r="14" spans="1:10" s="5" customFormat="1" ht="21" x14ac:dyDescent="0.6">
      <c r="A14" s="19" t="s">
        <v>8</v>
      </c>
      <c r="B14" s="24">
        <f>B15+B16+B17</f>
        <v>53816.25</v>
      </c>
      <c r="C14" s="24">
        <f>SUM(C15:C17)</f>
        <v>26480.859999999997</v>
      </c>
      <c r="D14" s="24">
        <f>SUM(D15:D17)</f>
        <v>27335.39</v>
      </c>
      <c r="E14" s="23"/>
      <c r="F14" s="6"/>
      <c r="G14" s="6"/>
      <c r="H14" s="6"/>
      <c r="I14" s="6"/>
      <c r="J14" s="6"/>
    </row>
    <row r="15" spans="1:10" s="9" customFormat="1" ht="21" x14ac:dyDescent="0.6">
      <c r="A15" s="17" t="s">
        <v>7</v>
      </c>
      <c r="B15" s="32">
        <v>28960.560000000001</v>
      </c>
      <c r="C15" s="32">
        <v>13637.8</v>
      </c>
      <c r="D15" s="32">
        <v>15322.76</v>
      </c>
      <c r="E15" s="23"/>
      <c r="F15" s="11"/>
      <c r="G15" s="11"/>
      <c r="H15" s="11"/>
      <c r="I15" s="11"/>
      <c r="J15" s="11"/>
    </row>
    <row r="16" spans="1:10" s="9" customFormat="1" ht="21" x14ac:dyDescent="0.6">
      <c r="A16" s="17" t="s">
        <v>6</v>
      </c>
      <c r="B16" s="32">
        <v>15005.22</v>
      </c>
      <c r="C16" s="32">
        <v>9340.9599999999991</v>
      </c>
      <c r="D16" s="32">
        <v>5664.26</v>
      </c>
      <c r="E16" s="23"/>
      <c r="F16" s="11"/>
      <c r="G16" s="11"/>
      <c r="H16" s="11"/>
      <c r="I16" s="11"/>
      <c r="J16" s="11"/>
    </row>
    <row r="17" spans="1:10" s="9" customFormat="1" ht="21" x14ac:dyDescent="0.6">
      <c r="A17" s="17" t="s">
        <v>5</v>
      </c>
      <c r="B17" s="32">
        <v>9850.4699999999993</v>
      </c>
      <c r="C17" s="32">
        <v>3502.1</v>
      </c>
      <c r="D17" s="32">
        <v>6348.37</v>
      </c>
      <c r="E17" s="23"/>
      <c r="F17" s="11"/>
      <c r="G17" s="11"/>
      <c r="H17" s="11"/>
      <c r="I17" s="11"/>
      <c r="J17" s="11"/>
    </row>
    <row r="18" spans="1:10" s="9" customFormat="1" ht="21" x14ac:dyDescent="0.6">
      <c r="A18" s="16" t="s">
        <v>4</v>
      </c>
      <c r="B18" s="32" t="s">
        <v>1</v>
      </c>
      <c r="C18" s="32" t="s">
        <v>1</v>
      </c>
      <c r="D18" s="32" t="s">
        <v>1</v>
      </c>
      <c r="E18" s="23"/>
      <c r="F18" s="11"/>
      <c r="G18" s="11"/>
      <c r="H18" s="11"/>
      <c r="I18" s="11"/>
      <c r="J18" s="11"/>
    </row>
    <row r="19" spans="1:10" s="9" customFormat="1" ht="21" x14ac:dyDescent="0.6">
      <c r="A19" s="16" t="s">
        <v>3</v>
      </c>
      <c r="B19" s="32" t="s">
        <v>1</v>
      </c>
      <c r="C19" s="32" t="s">
        <v>1</v>
      </c>
      <c r="D19" s="32" t="s">
        <v>1</v>
      </c>
      <c r="E19" s="23"/>
      <c r="F19" s="11"/>
      <c r="G19" s="11"/>
      <c r="H19" s="11"/>
      <c r="I19" s="11"/>
      <c r="J19" s="11"/>
    </row>
    <row r="20" spans="1:10" s="5" customFormat="1" ht="21" x14ac:dyDescent="0.6">
      <c r="A20" s="21"/>
      <c r="B20" s="33" t="s">
        <v>18</v>
      </c>
      <c r="C20" s="33"/>
      <c r="D20" s="33"/>
      <c r="E20" s="6"/>
      <c r="F20" s="6"/>
      <c r="G20" s="6"/>
      <c r="H20" s="6"/>
      <c r="I20" s="6"/>
      <c r="J20" s="6"/>
    </row>
    <row r="21" spans="1:10" s="5" customFormat="1" ht="21" x14ac:dyDescent="0.6">
      <c r="A21" s="22" t="s">
        <v>17</v>
      </c>
      <c r="B21" s="18">
        <f>SUM(B22:B26,B30)</f>
        <v>100.00000453223893</v>
      </c>
      <c r="C21" s="18">
        <f>SUM(C22:C26,C30)</f>
        <v>100.00000000000001</v>
      </c>
      <c r="D21" s="18">
        <f>SUM(D22:D26,D30)</f>
        <v>99.999995687759267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1" t="s">
        <v>16</v>
      </c>
      <c r="B22" s="7">
        <f>B6/$B$5*100</f>
        <v>5.7690937561610118</v>
      </c>
      <c r="C22" s="7">
        <f t="shared" ref="C22:C30" si="0">C6/$C$5*100</f>
        <v>2.7970102920457531</v>
      </c>
      <c r="D22" s="7">
        <f t="shared" ref="D22:D29" si="1">D6/$D$5*100</f>
        <v>8.4526429723412875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1" t="s">
        <v>15</v>
      </c>
      <c r="B23" s="7">
        <f>B7/$B$5*100</f>
        <v>37.27541283031524</v>
      </c>
      <c r="C23" s="7">
        <f t="shared" si="0"/>
        <v>34.605807483821664</v>
      </c>
      <c r="D23" s="7">
        <f t="shared" si="1"/>
        <v>39.685844638591099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6" t="s">
        <v>14</v>
      </c>
      <c r="B24" s="7">
        <f>B8/$B$5*100</f>
        <v>15.954009105268049</v>
      </c>
      <c r="C24" s="7">
        <f t="shared" si="0"/>
        <v>18.938242949590467</v>
      </c>
      <c r="D24" s="7">
        <f t="shared" si="1"/>
        <v>13.259484773477995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6" t="s">
        <v>13</v>
      </c>
      <c r="B25" s="7">
        <f>B9/$B$5*100</f>
        <v>16.988932272487268</v>
      </c>
      <c r="C25" s="7">
        <f t="shared" si="0"/>
        <v>18.10706593117941</v>
      </c>
      <c r="D25" s="7">
        <f t="shared" si="1"/>
        <v>15.979348679160665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9" t="s">
        <v>12</v>
      </c>
      <c r="B26" s="18">
        <f>B10/$B$5*100</f>
        <v>11.817151351853575</v>
      </c>
      <c r="C26" s="18">
        <f t="shared" si="0"/>
        <v>12.904902452420183</v>
      </c>
      <c r="D26" s="18">
        <f t="shared" si="1"/>
        <v>10.834996420840197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6" t="s">
        <v>11</v>
      </c>
      <c r="B27" s="7">
        <f>B11/$B$5*100</f>
        <v>8.7142831244348873</v>
      </c>
      <c r="C27" s="7">
        <f t="shared" si="0"/>
        <v>9.0628793848652016</v>
      </c>
      <c r="D27" s="7">
        <f t="shared" si="1"/>
        <v>8.3995291033126644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6" t="s">
        <v>10</v>
      </c>
      <c r="B28" s="7">
        <f>B12/$B$5*100</f>
        <v>3.0676912548183366</v>
      </c>
      <c r="C28" s="7">
        <f t="shared" si="0"/>
        <v>3.8047472359529091</v>
      </c>
      <c r="D28" s="7">
        <f t="shared" si="1"/>
        <v>2.4021854436002035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7" t="s">
        <v>9</v>
      </c>
      <c r="B29" s="20" t="s">
        <v>2</v>
      </c>
      <c r="C29" s="20" t="s">
        <v>2</v>
      </c>
      <c r="D29" s="20" t="s">
        <v>2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9" t="s">
        <v>8</v>
      </c>
      <c r="B30" s="18">
        <f>B14/$B$5*100</f>
        <v>12.195405216153805</v>
      </c>
      <c r="C30" s="18">
        <f t="shared" si="0"/>
        <v>12.646970890942521</v>
      </c>
      <c r="D30" s="18">
        <f>D14/$D$5*100</f>
        <v>11.787678203348023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7" t="s">
        <v>7</v>
      </c>
      <c r="B31" s="7">
        <f>B15/$B$5*100</f>
        <v>6.5628089004108476</v>
      </c>
      <c r="C31" s="7">
        <f>C15/$C$5*100</f>
        <v>6.5132650380877326</v>
      </c>
      <c r="D31" s="7">
        <f>D15/$D$5*100</f>
        <v>6.6075429714788401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7" t="s">
        <v>6</v>
      </c>
      <c r="B32" s="7">
        <f>B16/$B$5*100</f>
        <v>3.4003621258920007</v>
      </c>
      <c r="C32" s="7">
        <f>C16/$C$5*100</f>
        <v>4.4611409604317398</v>
      </c>
      <c r="D32" s="7">
        <f>D16/$D$5*100</f>
        <v>2.4425652657633958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7" t="s">
        <v>5</v>
      </c>
      <c r="B33" s="7">
        <f>B17/$B$5*100</f>
        <v>2.2322341898509572</v>
      </c>
      <c r="C33" s="7">
        <f>C17/$C$5*100</f>
        <v>1.6725648924230483</v>
      </c>
      <c r="D33" s="7">
        <f>D17/$D$5*100</f>
        <v>2.737569966105788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6" t="s">
        <v>4</v>
      </c>
      <c r="B34" s="7" t="s">
        <v>1</v>
      </c>
      <c r="C34" s="7" t="s">
        <v>1</v>
      </c>
      <c r="D34" s="7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5" t="s">
        <v>3</v>
      </c>
      <c r="B35" s="35" t="s">
        <v>1</v>
      </c>
      <c r="C35" s="14" t="s">
        <v>1</v>
      </c>
      <c r="D35" s="13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2021-01-25T03:40:18Z</dcterms:modified>
</cp:coreProperties>
</file>