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C55BF08F-960F-4F7E-AD1A-D05A1F6FC53B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C35" i="1" l="1"/>
  <c r="C21" i="1"/>
  <c r="B21" i="1"/>
  <c r="C30" i="1"/>
  <c r="B27" i="1"/>
  <c r="B10" i="1"/>
  <c r="B26" i="1" s="1"/>
  <c r="C10" i="1"/>
  <c r="D10" i="1"/>
  <c r="D26" i="1" s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<sst xmlns="http://schemas.openxmlformats.org/spreadsheetml/2006/main" count="52" uniqueCount="26">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</sst>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188" fontId="6" fillId="0" borderId="1" xfId="1" applyNumberFormat="1" applyFont="1" applyFill="1" applyBorder="1" applyAlignment="1">
      <alignment horizontal="right" vertical="center" wrapText="1"/>
    </xf>
    <xf numFmtId="49" fontId="0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3" xfId="0" applyFont="1" applyFill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188" fontId="11" fillId="0" borderId="6" xfId="1" applyNumberFormat="1" applyFont="1" applyFill="1" applyBorder="1" applyAlignment="1">
      <alignment horizontal="right" vertical="center" wrapText="1"/>
    </xf>
    <xf numFmtId="188" fontId="6" fillId="0" borderId="6" xfId="1" applyNumberFormat="1" applyFont="1" applyFill="1" applyBorder="1" applyAlignment="1">
      <alignment horizontal="right" vertical="center" wrapText="1"/>
    </xf>
    <xf numFmtId="188" fontId="6" fillId="0" borderId="6" xfId="1" quotePrefix="1" applyNumberFormat="1" applyFont="1" applyFill="1" applyBorder="1" applyAlignment="1">
      <alignment horizontal="right" vertical="center" wrapText="1"/>
    </xf>
    <xf numFmtId="188" fontId="6" fillId="0" borderId="7" xfId="1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zoomScaleNormal="100" zoomScaleSheetLayoutView="100" workbookViewId="0">
      <selection activeCell="H29" sqref="H29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45" t="s">
        <v>24</v>
      </c>
      <c r="B1" s="45"/>
      <c r="C1" s="45"/>
      <c r="D1" s="45"/>
      <c r="E1" s="45"/>
      <c r="F1" s="45"/>
      <c r="G1" s="30"/>
      <c r="H1" s="30"/>
      <c r="I1" s="30"/>
      <c r="J1" s="30"/>
    </row>
    <row r="2" spans="1:10" ht="8.25" customHeight="1" x14ac:dyDescent="0.7"/>
    <row r="3" spans="1:10" s="25" customFormat="1" ht="26.25" customHeight="1" x14ac:dyDescent="0.6">
      <c r="A3" s="29" t="s">
        <v>23</v>
      </c>
      <c r="B3" s="28" t="s">
        <v>22</v>
      </c>
      <c r="C3" s="28" t="s">
        <v>21</v>
      </c>
      <c r="D3" s="33" t="s">
        <v>20</v>
      </c>
      <c r="E3" s="26"/>
      <c r="F3" s="26"/>
      <c r="G3" s="26"/>
      <c r="H3" s="26"/>
      <c r="I3" s="26"/>
      <c r="J3" s="26"/>
    </row>
    <row r="4" spans="1:10" s="25" customFormat="1" ht="21" x14ac:dyDescent="0.6">
      <c r="A4" s="27"/>
      <c r="B4" s="41" t="s">
        <v>19</v>
      </c>
      <c r="C4" s="41"/>
      <c r="D4" s="42"/>
      <c r="E4" s="26"/>
      <c r="F4" s="26"/>
      <c r="G4" s="26"/>
      <c r="H4" s="26"/>
      <c r="I4" s="26"/>
      <c r="J4" s="26"/>
    </row>
    <row r="5" spans="1:10" s="9" customFormat="1" ht="21" x14ac:dyDescent="0.6">
      <c r="A5" s="22" t="s">
        <v>17</v>
      </c>
      <c r="B5" s="31">
        <v>441842.99</v>
      </c>
      <c r="C5" s="31">
        <v>209510</v>
      </c>
      <c r="D5" s="34">
        <v>232333</v>
      </c>
      <c r="E5" s="23"/>
      <c r="F5" s="23"/>
      <c r="G5" s="23"/>
      <c r="H5" s="11"/>
      <c r="I5" s="11"/>
      <c r="J5" s="11"/>
    </row>
    <row r="6" spans="1:10" s="9" customFormat="1" ht="21" x14ac:dyDescent="0.6">
      <c r="A6" s="21" t="s">
        <v>16</v>
      </c>
      <c r="B6" s="32">
        <v>22820.01</v>
      </c>
      <c r="C6" s="32">
        <v>3889.39</v>
      </c>
      <c r="D6" s="35">
        <v>18930.62</v>
      </c>
      <c r="E6" s="23"/>
      <c r="F6" s="11"/>
      <c r="G6" s="11"/>
      <c r="H6" s="11"/>
      <c r="I6" s="11"/>
      <c r="J6" s="11"/>
    </row>
    <row r="7" spans="1:10" s="9" customFormat="1" ht="21" x14ac:dyDescent="0.6">
      <c r="A7" s="21" t="s">
        <v>15</v>
      </c>
      <c r="B7" s="32">
        <v>161243.1</v>
      </c>
      <c r="C7" s="32">
        <v>70364.5</v>
      </c>
      <c r="D7" s="35">
        <v>90878.61</v>
      </c>
      <c r="E7" s="23"/>
      <c r="F7" s="11"/>
      <c r="G7" s="11"/>
      <c r="H7" s="11"/>
      <c r="I7" s="11"/>
      <c r="J7" s="11"/>
    </row>
    <row r="8" spans="1:10" s="9" customFormat="1" ht="21" x14ac:dyDescent="0.6">
      <c r="A8" s="16" t="s">
        <v>14</v>
      </c>
      <c r="B8" s="32">
        <v>72363.179999999993</v>
      </c>
      <c r="C8" s="32">
        <v>34908.22</v>
      </c>
      <c r="D8" s="35">
        <v>37454.959999999999</v>
      </c>
      <c r="E8" s="23"/>
      <c r="F8" s="11"/>
      <c r="G8" s="11"/>
      <c r="H8" s="11"/>
      <c r="I8" s="11"/>
      <c r="J8" s="11"/>
    </row>
    <row r="9" spans="1:10" s="9" customFormat="1" ht="21" x14ac:dyDescent="0.6">
      <c r="A9" s="16" t="s">
        <v>13</v>
      </c>
      <c r="B9" s="32">
        <v>75045.52</v>
      </c>
      <c r="C9" s="32">
        <v>43009.8</v>
      </c>
      <c r="D9" s="35">
        <v>32035.72</v>
      </c>
      <c r="E9" s="23"/>
      <c r="F9" s="11"/>
      <c r="G9" s="11"/>
      <c r="H9" s="11"/>
      <c r="I9" s="11"/>
      <c r="J9" s="11"/>
    </row>
    <row r="10" spans="1:10" s="5" customFormat="1" ht="21" x14ac:dyDescent="0.6">
      <c r="A10" s="19" t="s">
        <v>12</v>
      </c>
      <c r="B10" s="24">
        <f>SUM(B11:B13)</f>
        <v>63174.39</v>
      </c>
      <c r="C10" s="24">
        <f>SUM(C11:C13)</f>
        <v>34924.97</v>
      </c>
      <c r="D10" s="36">
        <f>SUM(D11:D13)</f>
        <v>28249.42</v>
      </c>
      <c r="E10" s="23"/>
      <c r="F10" s="6"/>
      <c r="G10" s="6"/>
      <c r="H10" s="6"/>
      <c r="I10" s="6"/>
      <c r="J10" s="6"/>
    </row>
    <row r="11" spans="1:10" s="5" customFormat="1" ht="21" x14ac:dyDescent="0.6">
      <c r="A11" s="16" t="s">
        <v>11</v>
      </c>
      <c r="B11" s="32">
        <v>52039.3</v>
      </c>
      <c r="C11" s="32">
        <v>27240.14</v>
      </c>
      <c r="D11" s="35">
        <v>24799.16</v>
      </c>
      <c r="E11" s="23"/>
      <c r="F11" s="6"/>
      <c r="G11" s="6"/>
      <c r="H11" s="6"/>
      <c r="I11" s="6"/>
      <c r="J11" s="6"/>
    </row>
    <row r="12" spans="1:10" s="5" customFormat="1" ht="21" x14ac:dyDescent="0.6">
      <c r="A12" s="16" t="s">
        <v>10</v>
      </c>
      <c r="B12" s="32">
        <v>10930.34</v>
      </c>
      <c r="C12" s="32">
        <v>7684.83</v>
      </c>
      <c r="D12" s="35">
        <v>3245.51</v>
      </c>
      <c r="E12" s="23"/>
      <c r="F12" s="6"/>
      <c r="G12" s="6"/>
      <c r="H12" s="6"/>
      <c r="I12" s="6"/>
      <c r="J12" s="6"/>
    </row>
    <row r="13" spans="1:10" s="5" customFormat="1" ht="21" x14ac:dyDescent="0.6">
      <c r="A13" s="17" t="s">
        <v>9</v>
      </c>
      <c r="B13" s="32">
        <v>204.75</v>
      </c>
      <c r="C13" s="32" t="s">
        <v>1</v>
      </c>
      <c r="D13" s="35">
        <v>204.75</v>
      </c>
      <c r="E13" s="23"/>
      <c r="F13" s="6"/>
      <c r="G13" s="6"/>
      <c r="H13" s="6"/>
      <c r="I13" s="6"/>
      <c r="J13" s="6"/>
    </row>
    <row r="14" spans="1:10" s="5" customFormat="1" ht="21" x14ac:dyDescent="0.6">
      <c r="A14" s="19" t="s">
        <v>8</v>
      </c>
      <c r="B14" s="24">
        <f>B15+B16+B17</f>
        <v>47031.360000000001</v>
      </c>
      <c r="C14" s="24">
        <f>SUM(C15:C17)</f>
        <v>22247.7</v>
      </c>
      <c r="D14" s="36">
        <f>SUM(D15:D17)</f>
        <v>24783.67</v>
      </c>
      <c r="E14" s="23"/>
      <c r="F14" s="6"/>
      <c r="G14" s="6"/>
      <c r="H14" s="6"/>
      <c r="I14" s="6"/>
      <c r="J14" s="6"/>
    </row>
    <row r="15" spans="1:10" s="9" customFormat="1" ht="21" x14ac:dyDescent="0.6">
      <c r="A15" s="17" t="s">
        <v>7</v>
      </c>
      <c r="B15" s="32">
        <v>26159.47</v>
      </c>
      <c r="C15" s="32">
        <v>11612.63</v>
      </c>
      <c r="D15" s="35">
        <v>14546.84</v>
      </c>
      <c r="E15" s="23"/>
      <c r="F15" s="11"/>
      <c r="G15" s="11"/>
      <c r="H15" s="11"/>
      <c r="I15" s="11"/>
      <c r="J15" s="11"/>
    </row>
    <row r="16" spans="1:10" s="9" customFormat="1" ht="21" x14ac:dyDescent="0.6">
      <c r="A16" s="17" t="s">
        <v>6</v>
      </c>
      <c r="B16" s="32">
        <v>11458.51</v>
      </c>
      <c r="C16" s="32">
        <v>6419.19</v>
      </c>
      <c r="D16" s="35">
        <v>5039.32</v>
      </c>
      <c r="E16" s="23"/>
      <c r="F16" s="11"/>
      <c r="G16" s="11"/>
      <c r="H16" s="11"/>
      <c r="I16" s="11"/>
      <c r="J16" s="11"/>
    </row>
    <row r="17" spans="1:10" s="9" customFormat="1" ht="21" x14ac:dyDescent="0.6">
      <c r="A17" s="17" t="s">
        <v>5</v>
      </c>
      <c r="B17" s="32">
        <v>9413.3799999999992</v>
      </c>
      <c r="C17" s="32">
        <v>4215.88</v>
      </c>
      <c r="D17" s="35">
        <v>5197.51</v>
      </c>
      <c r="E17" s="23"/>
      <c r="F17" s="11"/>
      <c r="G17" s="11"/>
      <c r="H17" s="11"/>
      <c r="I17" s="11"/>
      <c r="J17" s="11"/>
    </row>
    <row r="18" spans="1:10" s="9" customFormat="1" ht="21" x14ac:dyDescent="0.6">
      <c r="A18" s="16" t="s">
        <v>4</v>
      </c>
      <c r="B18" s="32" t="s">
        <v>1</v>
      </c>
      <c r="C18" s="32" t="s">
        <v>1</v>
      </c>
      <c r="D18" s="35" t="s">
        <v>1</v>
      </c>
      <c r="E18" s="23"/>
      <c r="F18" s="11"/>
      <c r="G18" s="11"/>
      <c r="H18" s="11"/>
      <c r="I18" s="11"/>
      <c r="J18" s="11"/>
    </row>
    <row r="19" spans="1:10" s="9" customFormat="1" ht="21" x14ac:dyDescent="0.6">
      <c r="A19" s="16" t="s">
        <v>3</v>
      </c>
      <c r="B19" s="32">
        <v>165.43</v>
      </c>
      <c r="C19" s="32">
        <v>165.43</v>
      </c>
      <c r="D19" s="35" t="s">
        <v>1</v>
      </c>
      <c r="E19" s="23"/>
      <c r="F19" s="11"/>
      <c r="G19" s="11"/>
      <c r="H19" s="11"/>
      <c r="I19" s="11"/>
      <c r="J19" s="11"/>
    </row>
    <row r="20" spans="1:10" s="5" customFormat="1" ht="21" x14ac:dyDescent="0.6">
      <c r="A20" s="21"/>
      <c r="B20" s="43" t="s">
        <v>18</v>
      </c>
      <c r="C20" s="43"/>
      <c r="D20" s="44"/>
      <c r="E20" s="6"/>
      <c r="F20" s="6"/>
      <c r="G20" s="6"/>
      <c r="H20" s="6"/>
      <c r="I20" s="6"/>
      <c r="J20" s="6"/>
    </row>
    <row r="21" spans="1:10" s="5" customFormat="1" ht="21" x14ac:dyDescent="0.6">
      <c r="A21" s="22" t="s">
        <v>17</v>
      </c>
      <c r="B21" s="18">
        <f>SUM(B22:B26,B30)</f>
        <v>99.962559098199122</v>
      </c>
      <c r="C21" s="18">
        <f>SUM(C22:C26,C30)</f>
        <v>99.921044341558883</v>
      </c>
      <c r="D21" s="37">
        <v>100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1" t="s">
        <v>16</v>
      </c>
      <c r="B22" s="7">
        <f t="shared" ref="B22:B28" si="0">B6/$B$5*100</f>
        <v>5.1647328386945777</v>
      </c>
      <c r="C22" s="7">
        <f t="shared" ref="C22:C30" si="1">C6/$C$5*100</f>
        <v>1.856422127822061</v>
      </c>
      <c r="D22" s="38">
        <f t="shared" ref="D22:D28" si="2">D6/$D$5*100</f>
        <v>8.1480547317858427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1" t="s">
        <v>15</v>
      </c>
      <c r="B23" s="7">
        <f t="shared" si="0"/>
        <v>36.493302745393791</v>
      </c>
      <c r="C23" s="7">
        <f t="shared" si="1"/>
        <v>33.585270392821343</v>
      </c>
      <c r="D23" s="38">
        <f t="shared" si="2"/>
        <v>39.115670180301549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6" t="s">
        <v>14</v>
      </c>
      <c r="B24" s="7">
        <f t="shared" si="0"/>
        <v>16.377577926493753</v>
      </c>
      <c r="C24" s="7">
        <f t="shared" si="1"/>
        <v>16.661839530332681</v>
      </c>
      <c r="D24" s="38">
        <f t="shared" si="2"/>
        <v>16.12123977222349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6" t="s">
        <v>13</v>
      </c>
      <c r="B25" s="7">
        <f t="shared" si="0"/>
        <v>16.984657830601773</v>
      </c>
      <c r="C25" s="7">
        <f t="shared" si="1"/>
        <v>20.528757577203955</v>
      </c>
      <c r="D25" s="38">
        <f t="shared" si="2"/>
        <v>13.788708448649137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9" t="s">
        <v>12</v>
      </c>
      <c r="B26" s="18">
        <f t="shared" si="0"/>
        <v>14.297927415347248</v>
      </c>
      <c r="C26" s="18">
        <f t="shared" si="1"/>
        <v>16.669834375447472</v>
      </c>
      <c r="D26" s="37">
        <f t="shared" si="2"/>
        <v>12.159021748955162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6" t="s">
        <v>11</v>
      </c>
      <c r="B27" s="7">
        <f t="shared" si="0"/>
        <v>11.777781062001234</v>
      </c>
      <c r="C27" s="7">
        <f t="shared" si="1"/>
        <v>13.001832848074077</v>
      </c>
      <c r="D27" s="38">
        <f t="shared" si="2"/>
        <v>10.673972272557062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6" t="s">
        <v>10</v>
      </c>
      <c r="B28" s="7">
        <f t="shared" si="0"/>
        <v>2.4738063627534297</v>
      </c>
      <c r="C28" s="7">
        <f t="shared" si="1"/>
        <v>3.668001527373395</v>
      </c>
      <c r="D28" s="38">
        <f t="shared" si="2"/>
        <v>1.3969216598589094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7" t="s">
        <v>9</v>
      </c>
      <c r="B29" s="20" t="s">
        <v>1</v>
      </c>
      <c r="C29" s="7" t="s">
        <v>1</v>
      </c>
      <c r="D29" s="39" t="s">
        <v>1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9" t="s">
        <v>8</v>
      </c>
      <c r="B30" s="18">
        <f>B14/$B$5*100</f>
        <v>10.644360341667976</v>
      </c>
      <c r="C30" s="18">
        <f t="shared" si="1"/>
        <v>10.618920337931364</v>
      </c>
      <c r="D30" s="37">
        <f>D14/$D$5*100</f>
        <v>10.667305118084817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7" t="s">
        <v>7</v>
      </c>
      <c r="B31" s="7">
        <f>B15/$B$5*100</f>
        <v>5.9205352562003988</v>
      </c>
      <c r="C31" s="7">
        <f>C15/$C$5*100</f>
        <v>5.5427569089780917</v>
      </c>
      <c r="D31" s="38">
        <f>D15/$D$5*100</f>
        <v>6.2612026703051233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7" t="s">
        <v>6</v>
      </c>
      <c r="B32" s="7">
        <f>B16/$B$5*100</f>
        <v>2.5933443008793691</v>
      </c>
      <c r="C32" s="7">
        <f>C16/$C$5*100</f>
        <v>3.0639062574578779</v>
      </c>
      <c r="D32" s="38">
        <f>D16/$D$5*100</f>
        <v>2.1690074160795065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7" t="s">
        <v>5</v>
      </c>
      <c r="B33" s="7">
        <f>B17/$B$5*100</f>
        <v>2.1304807845882086</v>
      </c>
      <c r="C33" s="7">
        <f>C17/$C$5*100</f>
        <v>2.0122571714953943</v>
      </c>
      <c r="D33" s="38">
        <f>D17/$D$5*100</f>
        <v>2.2370950317001892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6" t="s">
        <v>4</v>
      </c>
      <c r="B34" s="7" t="s">
        <v>1</v>
      </c>
      <c r="C34" s="7" t="s">
        <v>1</v>
      </c>
      <c r="D34" s="38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5" t="s">
        <v>3</v>
      </c>
      <c r="B35" s="14" t="s">
        <v>2</v>
      </c>
      <c r="C35" s="13">
        <f t="shared" ref="C35" si="3">C19/$C$5*100</f>
        <v>7.8960431482984109E-2</v>
      </c>
      <c r="D35" s="40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2021-01-26T06:41:33Z</dcterms:modified>
</cp:coreProperties>
</file>