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1-59\"/>
    </mc:Choice>
  </mc:AlternateContent>
  <bookViews>
    <workbookView xWindow="0" yWindow="0" windowWidth="20490" windowHeight="739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23" i="1"/>
  <c r="C23" i="1"/>
  <c r="D23" i="1"/>
  <c r="B24" i="1"/>
  <c r="C24" i="1"/>
  <c r="D24" i="1"/>
  <c r="B25" i="1"/>
  <c r="C25" i="1"/>
  <c r="D25" i="1"/>
  <c r="B26" i="1"/>
  <c r="C26" i="1"/>
  <c r="D26" i="1"/>
  <c r="B28" i="1"/>
  <c r="B27" i="1" s="1"/>
  <c r="C28" i="1"/>
  <c r="C27" i="1" s="1"/>
  <c r="D28" i="1"/>
  <c r="D27" i="1" s="1"/>
  <c r="B29" i="1"/>
  <c r="C29" i="1"/>
  <c r="C30" i="1"/>
  <c r="B32" i="1"/>
  <c r="B31" i="1" s="1"/>
  <c r="C32" i="1"/>
  <c r="D32" i="1"/>
  <c r="D31" i="1" s="1"/>
  <c r="B33" i="1"/>
  <c r="C33" i="1"/>
  <c r="D33" i="1"/>
  <c r="B34" i="1"/>
  <c r="C34" i="1"/>
  <c r="D34" i="1"/>
</calcChain>
</file>

<file path=xl/sharedStrings.xml><?xml version="1.0" encoding="utf-8"?>
<sst xmlns="http://schemas.openxmlformats.org/spreadsheetml/2006/main" count="56" uniqueCount="25">
  <si>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</si>
  <si>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</si>
  <si>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</si>
  <si>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</si>
  <si>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</si>
  <si>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</si>
  <si>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</si>
  <si>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</si>
  <si>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</si>
  <si>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</si>
  <si>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</si>
  <si>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</si>
  <si>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</si>
  <si>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</si>
  <si>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</si>
  <si>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</si>
  <si>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</si>
  <si>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</si>
  <si>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</t>
  </si>
  <si>
    <t xml:space="preserve">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</si>
  <si>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</si>
  <si>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</si>
  <si>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</si>
  <si>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</si>
  <si>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 ไตรมาส 1/2559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</si>
</sst>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00"/>
    <numFmt numFmtId="188" formatCode="0.0"/>
    <numFmt numFmtId="189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0" fontId="5" fillId="0" borderId="0" xfId="0" applyFont="1"/>
    <xf numFmtId="3" fontId="4" fillId="0" borderId="0" xfId="0" applyNumberFormat="1" applyFont="1" applyFill="1"/>
    <xf numFmtId="187" fontId="4" fillId="0" borderId="0" xfId="0" applyNumberFormat="1" applyFont="1" applyFill="1"/>
    <xf numFmtId="188" fontId="4" fillId="0" borderId="1" xfId="0" applyNumberFormat="1" applyFont="1" applyFill="1" applyBorder="1" applyAlignment="1">
      <alignment horizontal="right"/>
    </xf>
    <xf numFmtId="188" fontId="7" fillId="0" borderId="1" xfId="0" applyNumberFormat="1" applyFont="1" applyFill="1" applyBorder="1" applyAlignment="1">
      <alignment horizontal="right"/>
    </xf>
    <xf numFmtId="189" fontId="4" fillId="0" borderId="1" xfId="0" applyNumberFormat="1" applyFont="1" applyFill="1" applyBorder="1" applyAlignment="1" applyProtection="1">
      <alignment horizontal="left"/>
    </xf>
    <xf numFmtId="188" fontId="4" fillId="0" borderId="0" xfId="0" applyNumberFormat="1" applyFont="1" applyFill="1" applyBorder="1" applyAlignment="1">
      <alignment horizontal="right"/>
    </xf>
    <xf numFmtId="188" fontId="7" fillId="0" borderId="0" xfId="0" applyNumberFormat="1" applyFont="1" applyFill="1" applyBorder="1" applyAlignment="1">
      <alignment horizontal="right"/>
    </xf>
    <xf numFmtId="189" fontId="4" fillId="0" borderId="0" xfId="0" applyNumberFormat="1" applyFont="1" applyFill="1" applyBorder="1" applyAlignment="1" applyProtection="1">
      <alignment horizontal="left"/>
    </xf>
    <xf numFmtId="189" fontId="4" fillId="0" borderId="0" xfId="0" applyNumberFormat="1" applyFont="1" applyFill="1" applyAlignment="1"/>
    <xf numFmtId="189" fontId="4" fillId="0" borderId="0" xfId="0" applyNumberFormat="1" applyFont="1" applyFill="1" applyAlignment="1" applyProtection="1">
      <alignment horizontal="left"/>
    </xf>
    <xf numFmtId="43" fontId="4" fillId="0" borderId="0" xfId="1" applyFont="1" applyFill="1"/>
    <xf numFmtId="189" fontId="8" fillId="0" borderId="0" xfId="0" applyNumberFormat="1" applyFont="1" applyFill="1" applyBorder="1" applyAlignment="1"/>
    <xf numFmtId="188" fontId="9" fillId="0" borderId="0" xfId="0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/>
    <xf numFmtId="3" fontId="8" fillId="0" borderId="0" xfId="0" applyNumberFormat="1" applyFont="1" applyBorder="1" applyAlignment="1"/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8"/>
  <sheetViews>
    <sheetView showGridLines="0" tabSelected="1" zoomScaleNormal="100" workbookViewId="0"/>
  </sheetViews>
  <sheetFormatPr defaultColWidth="9.09765625" defaultRowHeight="26.25" customHeight="1"/>
  <cols>
    <col min="1" max="1" width="30.69921875" style="2" customWidth="1"/>
    <col min="2" max="2" width="21" style="1" customWidth="1"/>
    <col min="3" max="3" width="19.09765625" style="1" customWidth="1"/>
    <col min="4" max="4" width="19" style="1" customWidth="1"/>
    <col min="5" max="5" width="16.3984375" style="1" customWidth="1"/>
    <col min="6" max="16384" width="9.09765625" style="1"/>
  </cols>
  <sheetData>
    <row r="1" spans="1:6" s="2" customFormat="1" ht="26.25" customHeight="1">
      <c r="A1" s="30" t="s">
        <v>24</v>
      </c>
      <c r="B1" s="30"/>
      <c r="C1" s="30"/>
      <c r="D1" s="30"/>
      <c r="E1" s="3"/>
      <c r="F1" s="3"/>
    </row>
    <row r="2" spans="1:6" ht="14.25" customHeight="1">
      <c r="A2" s="3"/>
      <c r="B2" s="3"/>
      <c r="C2" s="3"/>
      <c r="D2" s="3"/>
      <c r="E2" s="3"/>
      <c r="F2" s="3"/>
    </row>
    <row r="3" spans="1:6" s="30" customFormat="1" ht="30" customHeight="1">
      <c r="A3" s="32" t="s">
        <v>23</v>
      </c>
      <c r="B3" s="31" t="s">
        <v>22</v>
      </c>
      <c r="C3" s="31" t="s">
        <v>21</v>
      </c>
      <c r="D3" s="31" t="s">
        <v>20</v>
      </c>
      <c r="E3" s="3"/>
      <c r="F3" s="3"/>
    </row>
    <row r="4" spans="1:6" s="30" customFormat="1" ht="19.5" customHeight="1">
      <c r="A4" s="3"/>
      <c r="B4" s="33" t="s">
        <v>19</v>
      </c>
      <c r="C4" s="33"/>
      <c r="D4" s="33"/>
      <c r="E4" s="3"/>
      <c r="F4" s="3"/>
    </row>
    <row r="5" spans="1:6" s="27" customFormat="1" ht="21" customHeight="1">
      <c r="A5" s="29" t="s">
        <v>16</v>
      </c>
      <c r="B5" s="28">
        <v>737959</v>
      </c>
      <c r="C5" s="28">
        <v>357101</v>
      </c>
      <c r="D5" s="28">
        <v>380858</v>
      </c>
      <c r="E5" s="21"/>
      <c r="F5" s="21"/>
    </row>
    <row r="6" spans="1:6" s="21" customFormat="1" ht="21" customHeight="1">
      <c r="A6" s="26" t="s">
        <v>15</v>
      </c>
      <c r="B6" s="24">
        <v>15266.07</v>
      </c>
      <c r="C6" s="24">
        <v>5717.28</v>
      </c>
      <c r="D6" s="24">
        <v>9548.7900000000009</v>
      </c>
    </row>
    <row r="7" spans="1:6" s="21" customFormat="1" ht="21" customHeight="1">
      <c r="A7" s="25" t="s">
        <v>14</v>
      </c>
      <c r="B7" s="24">
        <v>161147.68</v>
      </c>
      <c r="C7" s="24">
        <v>64160.44</v>
      </c>
      <c r="D7" s="24">
        <v>96987.24</v>
      </c>
    </row>
    <row r="8" spans="1:6" s="21" customFormat="1" ht="21" customHeight="1">
      <c r="A8" s="23" t="s">
        <v>13</v>
      </c>
      <c r="B8" s="24">
        <v>85338.86</v>
      </c>
      <c r="C8" s="24">
        <v>48250.22</v>
      </c>
      <c r="D8" s="24">
        <v>37088.639999999999</v>
      </c>
    </row>
    <row r="9" spans="1:6" s="21" customFormat="1" ht="21" customHeight="1">
      <c r="A9" s="23" t="s">
        <v>12</v>
      </c>
      <c r="B9" s="24">
        <v>167108.07</v>
      </c>
      <c r="C9" s="24">
        <v>91042.76</v>
      </c>
      <c r="D9" s="24">
        <v>76065.31</v>
      </c>
    </row>
    <row r="10" spans="1:6" s="3" customFormat="1" ht="21" customHeight="1">
      <c r="A10" s="25" t="s">
        <v>11</v>
      </c>
      <c r="B10" s="22">
        <f>SUM(B11:B13)</f>
        <v>180721.37</v>
      </c>
      <c r="C10" s="22">
        <f>SUM(C11:C13)</f>
        <v>82706</v>
      </c>
      <c r="D10" s="22">
        <f>SUM(D11:D13)</f>
        <v>98015.37</v>
      </c>
    </row>
    <row r="11" spans="1:6" s="3" customFormat="1" ht="21" customHeight="1">
      <c r="A11" s="23" t="s">
        <v>10</v>
      </c>
      <c r="B11" s="24">
        <v>136506.45000000001</v>
      </c>
      <c r="C11" s="24">
        <v>57379.23</v>
      </c>
      <c r="D11" s="24">
        <v>79127.22</v>
      </c>
    </row>
    <row r="12" spans="1:6" s="3" customFormat="1" ht="21" customHeight="1">
      <c r="A12" s="23" t="s">
        <v>9</v>
      </c>
      <c r="B12" s="24">
        <v>44214.92</v>
      </c>
      <c r="C12" s="24">
        <v>25326.77</v>
      </c>
      <c r="D12" s="24">
        <v>18888.150000000001</v>
      </c>
    </row>
    <row r="13" spans="1:6" s="3" customFormat="1" ht="21" customHeight="1">
      <c r="A13" s="23" t="s">
        <v>8</v>
      </c>
      <c r="B13" s="22" t="s">
        <v>1</v>
      </c>
      <c r="C13" s="22" t="s">
        <v>1</v>
      </c>
      <c r="D13" s="22" t="s">
        <v>1</v>
      </c>
    </row>
    <row r="14" spans="1:6" s="3" customFormat="1" ht="21" customHeight="1">
      <c r="A14" s="25" t="s">
        <v>7</v>
      </c>
      <c r="B14" s="22">
        <f>SUM(B15:B17)</f>
        <v>128376.95000000001</v>
      </c>
      <c r="C14" s="25">
        <f>SUM(C15:C17)</f>
        <v>65224.3</v>
      </c>
      <c r="D14" s="25">
        <f>SUM(D15:D17)</f>
        <v>63152.649999999994</v>
      </c>
      <c r="E14" s="3" t="s">
        <v>18</v>
      </c>
    </row>
    <row r="15" spans="1:6" s="21" customFormat="1" ht="21" customHeight="1">
      <c r="A15" s="23" t="s">
        <v>6</v>
      </c>
      <c r="B15" s="24">
        <v>64960.92</v>
      </c>
      <c r="C15" s="24">
        <v>24736.33</v>
      </c>
      <c r="D15" s="24">
        <v>40224.589999999997</v>
      </c>
    </row>
    <row r="16" spans="1:6" s="21" customFormat="1" ht="21" customHeight="1">
      <c r="A16" s="23" t="s">
        <v>5</v>
      </c>
      <c r="B16" s="24">
        <v>57241.93</v>
      </c>
      <c r="C16" s="24">
        <v>39408.42</v>
      </c>
      <c r="D16" s="24">
        <v>17833.509999999998</v>
      </c>
    </row>
    <row r="17" spans="1:7" s="21" customFormat="1" ht="21" customHeight="1">
      <c r="A17" s="23" t="s">
        <v>4</v>
      </c>
      <c r="B17" s="24">
        <v>6174.1</v>
      </c>
      <c r="C17" s="24">
        <v>1079.55</v>
      </c>
      <c r="D17" s="24">
        <v>5094.55</v>
      </c>
    </row>
    <row r="18" spans="1:7" s="21" customFormat="1" ht="21" customHeight="1">
      <c r="A18" s="23" t="s">
        <v>3</v>
      </c>
      <c r="B18" s="24" t="s">
        <v>1</v>
      </c>
      <c r="C18" s="24" t="s">
        <v>1</v>
      </c>
      <c r="D18" s="24" t="s">
        <v>1</v>
      </c>
    </row>
    <row r="19" spans="1:7" s="21" customFormat="1" ht="21" customHeight="1">
      <c r="A19" s="23" t="s">
        <v>2</v>
      </c>
      <c r="B19" s="24" t="s">
        <v>1</v>
      </c>
      <c r="C19" s="24" t="s">
        <v>1</v>
      </c>
      <c r="D19" s="24" t="s">
        <v>1</v>
      </c>
    </row>
    <row r="20" spans="1:7" s="21" customFormat="1" ht="12.75" customHeight="1">
      <c r="A20" s="23"/>
      <c r="B20" s="22"/>
      <c r="C20" s="22"/>
      <c r="D20" s="22"/>
    </row>
    <row r="21" spans="1:7" s="3" customFormat="1" ht="18" customHeight="1">
      <c r="B21" s="34" t="s">
        <v>17</v>
      </c>
      <c r="C21" s="34"/>
      <c r="D21" s="34"/>
    </row>
    <row r="22" spans="1:7" s="3" customFormat="1" ht="18.75" customHeight="1">
      <c r="A22" s="20" t="s">
        <v>16</v>
      </c>
      <c r="B22" s="19">
        <v>100</v>
      </c>
      <c r="C22" s="19">
        <v>100</v>
      </c>
      <c r="D22" s="19">
        <v>100</v>
      </c>
    </row>
    <row r="23" spans="1:7" s="7" customFormat="1" ht="21" customHeight="1">
      <c r="A23" s="18" t="s">
        <v>15</v>
      </c>
      <c r="B23" s="12">
        <f>(100/$B$5)*B6</f>
        <v>2.0686880978482542</v>
      </c>
      <c r="C23" s="12">
        <f>(100/$C$5)*C6</f>
        <v>1.6010260402519174</v>
      </c>
      <c r="D23" s="12">
        <f>(100/$D$5)*D6</f>
        <v>2.5071785284804311</v>
      </c>
      <c r="E23" s="8"/>
    </row>
    <row r="24" spans="1:7" s="7" customFormat="1" ht="21" customHeight="1">
      <c r="A24" s="15" t="s">
        <v>14</v>
      </c>
      <c r="B24" s="12">
        <f>(100/$B$5)*B7</f>
        <v>21.836942160743344</v>
      </c>
      <c r="C24" s="12">
        <f>(100/$C$5)*C7</f>
        <v>17.967028935791273</v>
      </c>
      <c r="D24" s="12">
        <f>(100/$D$5)*D7</f>
        <v>25.465459567607876</v>
      </c>
      <c r="E24" s="8"/>
      <c r="G24" s="17"/>
    </row>
    <row r="25" spans="1:7" s="7" customFormat="1" ht="21" customHeight="1">
      <c r="A25" s="16" t="s">
        <v>13</v>
      </c>
      <c r="B25" s="12">
        <f>(100/$B$5)*B8</f>
        <v>11.56417361940162</v>
      </c>
      <c r="C25" s="12">
        <f>(100/$C$5)*C8</f>
        <v>13.511645164813316</v>
      </c>
      <c r="D25" s="12">
        <f>(100/$D$5)*D8</f>
        <v>9.7381806342521351</v>
      </c>
      <c r="E25" s="8"/>
    </row>
    <row r="26" spans="1:7" s="7" customFormat="1" ht="21" customHeight="1">
      <c r="A26" s="16" t="s">
        <v>12</v>
      </c>
      <c r="B26" s="12">
        <f>(100/$B$5)*B9</f>
        <v>22.644627953585498</v>
      </c>
      <c r="C26" s="12">
        <f>(100/$C$5)*C9</f>
        <v>25.494960809406859</v>
      </c>
      <c r="D26" s="12">
        <f>(100/$D$5)*D9</f>
        <v>19.972091960783285</v>
      </c>
      <c r="E26" s="8"/>
    </row>
    <row r="27" spans="1:7" s="7" customFormat="1" ht="21" customHeight="1">
      <c r="A27" s="15" t="s">
        <v>11</v>
      </c>
      <c r="B27" s="12">
        <f>SUM(B28:B30)</f>
        <v>24.489351034407061</v>
      </c>
      <c r="C27" s="12">
        <f>SUM(C28:C30)</f>
        <v>23.160394398223474</v>
      </c>
      <c r="D27" s="12">
        <f>SUM(D28:D30)</f>
        <v>25.676042514532973</v>
      </c>
      <c r="E27" s="8"/>
    </row>
    <row r="28" spans="1:7" s="7" customFormat="1" ht="21" customHeight="1">
      <c r="A28" s="14" t="s">
        <v>10</v>
      </c>
      <c r="B28" s="12">
        <f>(100/$B$5)*B11</f>
        <v>18.497836600678358</v>
      </c>
      <c r="C28" s="12">
        <f>(100/$C$5)*C11</f>
        <v>16.068067577520086</v>
      </c>
      <c r="D28" s="12">
        <f>(100/$D$5)*D11</f>
        <v>20.776042514532975</v>
      </c>
      <c r="E28" s="8"/>
    </row>
    <row r="29" spans="1:7" s="7" customFormat="1" ht="21" customHeight="1">
      <c r="A29" s="14" t="s">
        <v>9</v>
      </c>
      <c r="B29" s="12">
        <f>(100/$B$5)*B12</f>
        <v>5.9915144337287032</v>
      </c>
      <c r="C29" s="12">
        <f>(100/$C$5)*C12</f>
        <v>7.092326820703386</v>
      </c>
      <c r="D29" s="12">
        <v>4.9000000000000004</v>
      </c>
      <c r="E29" s="8"/>
    </row>
    <row r="30" spans="1:7" s="7" customFormat="1" ht="21" customHeight="1">
      <c r="A30" s="14" t="s">
        <v>8</v>
      </c>
      <c r="B30" s="12" t="s">
        <v>1</v>
      </c>
      <c r="C30" s="12" t="str">
        <f>C35</f>
        <v>-</v>
      </c>
      <c r="D30" s="13" t="s">
        <v>1</v>
      </c>
      <c r="E30" s="8"/>
    </row>
    <row r="31" spans="1:7" s="7" customFormat="1" ht="21" customHeight="1">
      <c r="A31" s="15" t="s">
        <v>7</v>
      </c>
      <c r="B31" s="12">
        <f>SUM(B32:B34)</f>
        <v>17.396217134014222</v>
      </c>
      <c r="C31" s="12">
        <v>18.2</v>
      </c>
      <c r="D31" s="12">
        <f>SUM(D32:D34)</f>
        <v>16.58167873590682</v>
      </c>
      <c r="E31" s="8"/>
    </row>
    <row r="32" spans="1:7" s="7" customFormat="1" ht="21" customHeight="1">
      <c r="A32" s="14" t="s">
        <v>6</v>
      </c>
      <c r="B32" s="12">
        <f>(100/$B$5)*B15</f>
        <v>8.8027817263560717</v>
      </c>
      <c r="C32" s="12">
        <f>(100/$C$5)*C15</f>
        <v>6.9269842425532273</v>
      </c>
      <c r="D32" s="12">
        <f>(100/$D$5)*D15</f>
        <v>10.561571504340199</v>
      </c>
      <c r="E32" s="8"/>
    </row>
    <row r="33" spans="1:6" s="7" customFormat="1" ht="21" customHeight="1">
      <c r="A33" s="14" t="s">
        <v>5</v>
      </c>
      <c r="B33" s="12">
        <f>(100/$B$5)*B16</f>
        <v>7.756790011369195</v>
      </c>
      <c r="C33" s="12">
        <f>(100/$C$5)*C16</f>
        <v>11.035650978294655</v>
      </c>
      <c r="D33" s="12">
        <f>(100/$D$5)*D16</f>
        <v>4.6824564535863757</v>
      </c>
      <c r="E33" s="8"/>
    </row>
    <row r="34" spans="1:6" s="7" customFormat="1" ht="21" customHeight="1">
      <c r="A34" s="14" t="s">
        <v>4</v>
      </c>
      <c r="B34" s="12">
        <f>(100/$B$5)*B17</f>
        <v>0.83664539628895374</v>
      </c>
      <c r="C34" s="12">
        <f>(100/$C$5)*C17</f>
        <v>0.30230943066527394</v>
      </c>
      <c r="D34" s="12">
        <f>(100/$D$5)*D17</f>
        <v>1.3376507779802447</v>
      </c>
      <c r="E34" s="8"/>
    </row>
    <row r="35" spans="1:6" s="7" customFormat="1" ht="21" customHeight="1">
      <c r="A35" s="14" t="s">
        <v>3</v>
      </c>
      <c r="B35" s="13" t="s">
        <v>1</v>
      </c>
      <c r="C35" s="12" t="s">
        <v>1</v>
      </c>
      <c r="D35" s="12" t="s">
        <v>1</v>
      </c>
      <c r="E35" s="8"/>
    </row>
    <row r="36" spans="1:6" s="7" customFormat="1" ht="21" customHeight="1">
      <c r="A36" s="11" t="s">
        <v>2</v>
      </c>
      <c r="B36" s="10" t="s">
        <v>1</v>
      </c>
      <c r="C36" s="9" t="s">
        <v>1</v>
      </c>
      <c r="D36" s="9" t="s">
        <v>1</v>
      </c>
      <c r="E36" s="8"/>
    </row>
    <row r="37" spans="1:6" s="4" customFormat="1" ht="26.25" customHeight="1">
      <c r="A37" s="6" t="s">
        <v>0</v>
      </c>
      <c r="B37" s="5"/>
      <c r="C37" s="5"/>
      <c r="D37" s="5"/>
    </row>
    <row r="38" spans="1:6" ht="26.25" customHeight="1">
      <c r="A38" s="3"/>
      <c r="B38" s="3"/>
      <c r="C38" s="3"/>
      <c r="D38" s="3"/>
      <c r="E38" s="3"/>
      <c r="F38" s="3"/>
    </row>
  </sheetData>
  <mergeCells count="2">
    <mergeCell ref="B4:D4"/>
    <mergeCell ref="B21:D21"/>
  </mergeCells>
  <pageMargins left="1.1811023622047245" right="0.82677165354330717" top="0.98425196850393704" bottom="0.98425196850393704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2017-01-12T09:45:47Z</dcterms:created>
  <dcterms:modified xsi:type="dcterms:W3CDTF">2017-01-12T10:03:23Z</dcterms:modified>
</cp:coreProperties>
</file>