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2" sheetId="14" r:id="rId1"/>
  </sheets>
  <definedNames>
    <definedName name="_xlnm.Print_Area" localSheetId="0">'T-12.2'!$A$1:$P$23</definedName>
  </definedNames>
  <calcPr calcId="124519"/>
</workbook>
</file>

<file path=xl/calcChain.xml><?xml version="1.0" encoding="utf-8"?>
<calcChain xmlns="http://schemas.openxmlformats.org/spreadsheetml/2006/main">
  <c r="N18" i="14"/>
  <c r="L18"/>
  <c r="M15"/>
  <c r="N15"/>
  <c r="M16"/>
  <c r="N16"/>
  <c r="M17"/>
  <c r="N17"/>
  <c r="M18"/>
  <c r="M10"/>
  <c r="K10"/>
  <c r="J10"/>
  <c r="N10" s="1"/>
  <c r="I10"/>
  <c r="L10"/>
  <c r="L11"/>
  <c r="M11"/>
  <c r="N11"/>
  <c r="L12"/>
  <c r="M12"/>
  <c r="N12"/>
  <c r="L13"/>
  <c r="M13"/>
  <c r="N13"/>
  <c r="L14"/>
  <c r="M14"/>
  <c r="N14"/>
  <c r="L15"/>
  <c r="L16"/>
  <c r="L17"/>
  <c r="L19"/>
  <c r="M19"/>
  <c r="N19"/>
  <c r="K11"/>
  <c r="K12"/>
  <c r="K13"/>
  <c r="K14"/>
  <c r="K15"/>
  <c r="K16"/>
  <c r="K17"/>
  <c r="K18"/>
  <c r="K19"/>
</calcChain>
</file>

<file path=xl/sharedStrings.xml><?xml version="1.0" encoding="utf-8"?>
<sst xmlns="http://schemas.openxmlformats.org/spreadsheetml/2006/main" count="45" uniqueCount="29">
  <si>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</si>
  <si>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</si>
  <si>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</si>
  <si>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</si>
  <si>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</si>
  <si>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</si>
  <si>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</si>
  <si>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</si>
  <si>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</si>
  <si>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</si>
  <si>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</si>
  <si>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</si>
  <si>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</si>
  <si>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</si>
  <si>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</si>
  <si>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</si>
  <si>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</si>
  <si>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</si>
  <si>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</si>
  <si>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</si>
  <si>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</si>
  <si>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</si>
  <si>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</si>
  <si>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</si>
  <si>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</si>
  <si>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</si>
  <si>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 2557 - 2559 : จังหวัดเพชรบูรณ์</t>
  </si>
  <si>
    <t>Establishment and Employee by Size of Establishment: 2014 - 2016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</si>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</sst>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#,##0\ \ \ \ \ ;\-#,##0\ \ \ \ \ ;\-\ \ \ \ \ "/>
    <numFmt numFmtId="189" formatCode="#,##0.00\ \ \ \ \ ;\-#,##0.00\ \ \ \ \ ;\-\ \ \ \ \ "/>
  </numFmts>
  <fonts count="15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187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2" fillId="0" borderId="0"/>
    <xf numFmtId="187" fontId="14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187" fontId="2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188" fontId="5" fillId="0" borderId="3" xfId="53" applyNumberFormat="1" applyFont="1" applyBorder="1" applyAlignment="1"/>
    <xf numFmtId="188" fontId="7" fillId="0" borderId="3" xfId="53" applyNumberFormat="1" applyFont="1" applyBorder="1" applyAlignment="1"/>
    <xf numFmtId="188" fontId="7" fillId="0" borderId="3" xfId="40" applyNumberFormat="1" applyFont="1" applyBorder="1" applyAlignment="1"/>
    <xf numFmtId="188" fontId="7" fillId="0" borderId="3" xfId="5" applyNumberFormat="1" applyFont="1" applyBorder="1" applyAlignment="1"/>
    <xf numFmtId="189" fontId="5" fillId="0" borderId="3" xfId="0" applyNumberFormat="1" applyFont="1" applyBorder="1"/>
    <xf numFmtId="189" fontId="5" fillId="0" borderId="5" xfId="0" applyNumberFormat="1" applyFont="1" applyBorder="1"/>
    <xf numFmtId="189" fontId="7" fillId="0" borderId="3" xfId="0" applyNumberFormat="1" applyFont="1" applyBorder="1"/>
    <xf numFmtId="189" fontId="7" fillId="0" borderId="5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92">
    <cellStyle name="Comma 2" xfId="1"/>
    <cellStyle name="Comma 2 2" xfId="115"/>
    <cellStyle name="Comma 2 3" xfId="173"/>
    <cellStyle name="Comma 2 4" xfId="181"/>
    <cellStyle name="Comma 2 5" xfId="185"/>
    <cellStyle name="Comma 2 6" xfId="189"/>
    <cellStyle name="Comma 3" xfId="2"/>
    <cellStyle name="Comma 3 10" xfId="7"/>
    <cellStyle name="Comma 3 11" xfId="8"/>
    <cellStyle name="Comma 3 12" xfId="9"/>
    <cellStyle name="Comma 3 13" xfId="10"/>
    <cellStyle name="Comma 3 14" xfId="11"/>
    <cellStyle name="Comma 3 15" xfId="12"/>
    <cellStyle name="Comma 3 16" xfId="13"/>
    <cellStyle name="Comma 3 17" xfId="14"/>
    <cellStyle name="Comma 3 18" xfId="15"/>
    <cellStyle name="Comma 3 19" xfId="60"/>
    <cellStyle name="Comma 3 2" xfId="6"/>
    <cellStyle name="Comma 3 20" xfId="80"/>
    <cellStyle name="Comma 3 21" xfId="85"/>
    <cellStyle name="Comma 3 22" xfId="89"/>
    <cellStyle name="Comma 3 23" xfId="94"/>
    <cellStyle name="Comma 3 24" xfId="99"/>
    <cellStyle name="Comma 3 25" xfId="103"/>
    <cellStyle name="Comma 3 26" xfId="107"/>
    <cellStyle name="Comma 3 27" xfId="102"/>
    <cellStyle name="Comma 3 28" xfId="113"/>
    <cellStyle name="Comma 3 29" xfId="159"/>
    <cellStyle name="Comma 3 3" xfId="16"/>
    <cellStyle name="Comma 3 30" xfId="172"/>
    <cellStyle name="Comma 3 31" xfId="175"/>
    <cellStyle name="Comma 3 32" xfId="177"/>
    <cellStyle name="Comma 3 33" xfId="178"/>
    <cellStyle name="Comma 3 34" xfId="117"/>
    <cellStyle name="Comma 3 35" xfId="174"/>
    <cellStyle name="Comma 3 36" xfId="182"/>
    <cellStyle name="Comma 3 37" xfId="186"/>
    <cellStyle name="Comma 3 38" xfId="190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Normal 2" xfId="3"/>
    <cellStyle name="Normal 3" xfId="4"/>
    <cellStyle name="Normal 3 10" xfId="24"/>
    <cellStyle name="Normal 3 11" xfId="25"/>
    <cellStyle name="Normal 3 12" xfId="26"/>
    <cellStyle name="Normal 3 13" xfId="27"/>
    <cellStyle name="Normal 3 14" xfId="28"/>
    <cellStyle name="Normal 3 15" xfId="29"/>
    <cellStyle name="Normal 3 16" xfId="30"/>
    <cellStyle name="Normal 3 17" xfId="31"/>
    <cellStyle name="Normal 3 18" xfId="32"/>
    <cellStyle name="Normal 3 19" xfId="68"/>
    <cellStyle name="Normal 3 2" xfId="23"/>
    <cellStyle name="Normal 3 20" xfId="71"/>
    <cellStyle name="Normal 3 21" xfId="66"/>
    <cellStyle name="Normal 3 22" xfId="70"/>
    <cellStyle name="Normal 3 23" xfId="67"/>
    <cellStyle name="Normal 3 24" xfId="72"/>
    <cellStyle name="Normal 3 25" xfId="65"/>
    <cellStyle name="Normal 3 26" xfId="73"/>
    <cellStyle name="Normal 3 27" xfId="69"/>
    <cellStyle name="Normal 3 28" xfId="116"/>
    <cellStyle name="Normal 3 29" xfId="122"/>
    <cellStyle name="Normal 3 3" xfId="33"/>
    <cellStyle name="Normal 3 30" xfId="168"/>
    <cellStyle name="Normal 3 31" xfId="124"/>
    <cellStyle name="Normal 3 32" xfId="170"/>
    <cellStyle name="Normal 3 33" xfId="135"/>
    <cellStyle name="Normal 3 34" xfId="118"/>
    <cellStyle name="Normal 3 35" xfId="176"/>
    <cellStyle name="Normal 3 36" xfId="183"/>
    <cellStyle name="Normal 3 37" xfId="187"/>
    <cellStyle name="Normal 3 38" xfId="191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เครื่องหมายจุลภาค 11" xfId="88"/>
    <cellStyle name="เครื่องหมายจุลภาค 2 10" xfId="41"/>
    <cellStyle name="เครื่องหมายจุลภาค 2 10 2" xfId="119"/>
    <cellStyle name="เครื่องหมายจุลภาค 2 10 3" xfId="120"/>
    <cellStyle name="เครื่องหมายจุลภาค 2 10 4" xfId="121"/>
    <cellStyle name="เครื่องหมายจุลภาค 2 11" xfId="42"/>
    <cellStyle name="เครื่องหมายจุลภาค 2 12" xfId="43"/>
    <cellStyle name="เครื่องหมายจุลภาค 2 13" xfId="74"/>
    <cellStyle name="เครื่องหมายจุลภาค 2 14" xfId="64"/>
    <cellStyle name="เครื่องหมายจุลภาค 2 15" xfId="75"/>
    <cellStyle name="เครื่องหมายจุลภาค 2 16" xfId="63"/>
    <cellStyle name="เครื่องหมายจุลภาค 2 17" xfId="76"/>
    <cellStyle name="เครื่องหมายจุลภาค 2 18" xfId="62"/>
    <cellStyle name="เครื่องหมายจุลภาค 2 19" xfId="77"/>
    <cellStyle name="เครื่องหมายจุลภาค 2 2" xfId="40"/>
    <cellStyle name="เครื่องหมายจุลภาค 2 2 2" xfId="125"/>
    <cellStyle name="เครื่องหมายจุลภาค 2 2 3" xfId="126"/>
    <cellStyle name="เครื่องหมายจุลภาค 2 2 4" xfId="127"/>
    <cellStyle name="เครื่องหมายจุลภาค 2 20" xfId="61"/>
    <cellStyle name="เครื่องหมายจุลภาค 2 21" xfId="90"/>
    <cellStyle name="เครื่องหมายจุลภาค 2 3" xfId="44"/>
    <cellStyle name="เครื่องหมายจุลภาค 2 3 2" xfId="128"/>
    <cellStyle name="เครื่องหมายจุลภาค 2 3 3" xfId="129"/>
    <cellStyle name="เครื่องหมายจุลภาค 2 3 4" xfId="130"/>
    <cellStyle name="เครื่องหมายจุลภาค 2 4" xfId="45"/>
    <cellStyle name="เครื่องหมายจุลภาค 2 4 2" xfId="132"/>
    <cellStyle name="เครื่องหมายจุลภาค 2 4 3" xfId="133"/>
    <cellStyle name="เครื่องหมายจุลภาค 2 4 4" xfId="134"/>
    <cellStyle name="เครื่องหมายจุลภาค 2 5" xfId="46"/>
    <cellStyle name="เครื่องหมายจุลภาค 2 5 2" xfId="136"/>
    <cellStyle name="เครื่องหมายจุลภาค 2 5 3" xfId="137"/>
    <cellStyle name="เครื่องหมายจุลภาค 2 5 4" xfId="138"/>
    <cellStyle name="เครื่องหมายจุลภาค 2 6" xfId="47"/>
    <cellStyle name="เครื่องหมายจุลภาค 2 6 2" xfId="139"/>
    <cellStyle name="เครื่องหมายจุลภาค 2 6 3" xfId="140"/>
    <cellStyle name="เครื่องหมายจุลภาค 2 6 4" xfId="141"/>
    <cellStyle name="เครื่องหมายจุลภาค 2 7" xfId="48"/>
    <cellStyle name="เครื่องหมายจุลภาค 2 7 2" xfId="142"/>
    <cellStyle name="เครื่องหมายจุลภาค 2 7 3" xfId="143"/>
    <cellStyle name="เครื่องหมายจุลภาค 2 7 4" xfId="144"/>
    <cellStyle name="เครื่องหมายจุลภาค 2 8" xfId="49"/>
    <cellStyle name="เครื่องหมายจุลภาค 2 8 2" xfId="145"/>
    <cellStyle name="เครื่องหมายจุลภาค 2 8 3" xfId="146"/>
    <cellStyle name="เครื่องหมายจุลภาค 2 8 4" xfId="147"/>
    <cellStyle name="เครื่องหมายจุลภาค 2 9" xfId="50"/>
    <cellStyle name="เครื่องหมายจุลภาค 2 9 2" xfId="148"/>
    <cellStyle name="เครื่องหมายจุลภาค 2 9 3" xfId="149"/>
    <cellStyle name="เครื่องหมายจุลภาค 2 9 4" xfId="150"/>
    <cellStyle name="เครื่องหมายจุลภาค 4" xfId="151"/>
    <cellStyle name="ปกติ" xfId="0" builtinId="0"/>
    <cellStyle name="ปกติ 11" xfId="105"/>
    <cellStyle name="ปกติ 12" xfId="108"/>
    <cellStyle name="ปกติ 13" xfId="110"/>
    <cellStyle name="ปกติ 18" xfId="179"/>
    <cellStyle name="ปกติ 19" xfId="114"/>
    <cellStyle name="ปกติ 2" xfId="5"/>
    <cellStyle name="ปกติ 2 10" xfId="104"/>
    <cellStyle name="ปกติ 2 11" xfId="111"/>
    <cellStyle name="ปกติ 2 2" xfId="51"/>
    <cellStyle name="ปกติ 2 2 10" xfId="109"/>
    <cellStyle name="ปกติ 2 2 11" xfId="112"/>
    <cellStyle name="ปกติ 2 2 12" xfId="152"/>
    <cellStyle name="ปกติ 2 2 13" xfId="167"/>
    <cellStyle name="ปกติ 2 2 14" xfId="123"/>
    <cellStyle name="ปกติ 2 2 15" xfId="169"/>
    <cellStyle name="ปกติ 2 2 16" xfId="131"/>
    <cellStyle name="ปกติ 2 2 17" xfId="171"/>
    <cellStyle name="ปกติ 2 2 2" xfId="52"/>
    <cellStyle name="ปกติ 2 2 3" xfId="79"/>
    <cellStyle name="ปกติ 2 2 4" xfId="84"/>
    <cellStyle name="ปกติ 2 2 5" xfId="87"/>
    <cellStyle name="ปกติ 2 2 6" xfId="93"/>
    <cellStyle name="ปกติ 2 2 7" xfId="98"/>
    <cellStyle name="ปกติ 2 2 8" xfId="101"/>
    <cellStyle name="ปกติ 2 2 9" xfId="106"/>
    <cellStyle name="ปกติ 2 3" xfId="78"/>
    <cellStyle name="ปกติ 2 4" xfId="83"/>
    <cellStyle name="ปกติ 2 5" xfId="81"/>
    <cellStyle name="ปกติ 2 6" xfId="92"/>
    <cellStyle name="ปกติ 2 7" xfId="97"/>
    <cellStyle name="ปกติ 2 8" xfId="95"/>
    <cellStyle name="ปกติ 2 9" xfId="100"/>
    <cellStyle name="ปกติ 20" xfId="163"/>
    <cellStyle name="ปกติ 21" xfId="180"/>
    <cellStyle name="ปกติ 22" xfId="184"/>
    <cellStyle name="ปกติ 23" xfId="188"/>
    <cellStyle name="ปกติ 3" xfId="53"/>
    <cellStyle name="ปกติ 3 2" xfId="54"/>
    <cellStyle name="ปกติ 3 2 2" xfId="153"/>
    <cellStyle name="ปกติ 3 2 3" xfId="154"/>
    <cellStyle name="ปกติ 3 2 4" xfId="155"/>
    <cellStyle name="ปกติ 4" xfId="59"/>
    <cellStyle name="ปกติ 4 2" xfId="55"/>
    <cellStyle name="ปกติ 4 2 2" xfId="156"/>
    <cellStyle name="ปกติ 4 2 3" xfId="157"/>
    <cellStyle name="ปกติ 4 2 4" xfId="158"/>
    <cellStyle name="ปกติ 5" xfId="82"/>
    <cellStyle name="ปกติ 5 2" xfId="56"/>
    <cellStyle name="ปกติ 5 2 2" xfId="160"/>
    <cellStyle name="ปกติ 5 2 3" xfId="161"/>
    <cellStyle name="ปกติ 5 2 4" xfId="162"/>
    <cellStyle name="ปกติ 6" xfId="86"/>
    <cellStyle name="ปกติ 6 2" xfId="57"/>
    <cellStyle name="ปกติ 6 2 2" xfId="164"/>
    <cellStyle name="ปกติ 6 2 3" xfId="165"/>
    <cellStyle name="ปกติ 6 2 4" xfId="166"/>
    <cellStyle name="ปกติ 7" xfId="58"/>
    <cellStyle name="ปกติ 8" xfId="91"/>
    <cellStyle name="ปกติ 9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4"/>
  <sheetViews>
    <sheetView showGridLines="0" tabSelected="1" workbookViewId="0">
      <selection activeCell="R8" sqref="R8"/>
    </sheetView>
  </sheetViews>
  <sheetFormatPr defaultRowHeight="21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56" t="s">
        <v>19</v>
      </c>
      <c r="B4" s="56"/>
      <c r="C4" s="56"/>
      <c r="D4" s="57"/>
      <c r="E4" s="27"/>
      <c r="F4" s="28"/>
      <c r="G4" s="27"/>
      <c r="H4" s="28"/>
      <c r="I4" s="27"/>
      <c r="J4" s="28"/>
      <c r="K4" s="41" t="s">
        <v>15</v>
      </c>
      <c r="L4" s="42"/>
      <c r="M4" s="42"/>
      <c r="N4" s="42"/>
      <c r="O4" s="11"/>
    </row>
    <row r="5" spans="1:15" s="13" customFormat="1" ht="21" customHeight="1">
      <c r="A5" s="58"/>
      <c r="B5" s="58"/>
      <c r="C5" s="58"/>
      <c r="D5" s="49"/>
      <c r="E5" s="48">
        <v>2557</v>
      </c>
      <c r="F5" s="49"/>
      <c r="G5" s="48">
        <v>2558</v>
      </c>
      <c r="H5" s="49"/>
      <c r="I5" s="48">
        <v>2559</v>
      </c>
      <c r="J5" s="49"/>
      <c r="K5" s="43" t="s">
        <v>20</v>
      </c>
      <c r="L5" s="44"/>
      <c r="M5" s="44"/>
      <c r="N5" s="44"/>
      <c r="O5" s="11"/>
    </row>
    <row r="6" spans="1:15" s="13" customFormat="1" ht="21" customHeight="1">
      <c r="A6" s="58"/>
      <c r="B6" s="58"/>
      <c r="C6" s="58"/>
      <c r="D6" s="49"/>
      <c r="E6" s="50" t="s">
        <v>21</v>
      </c>
      <c r="F6" s="51"/>
      <c r="G6" s="50" t="s">
        <v>22</v>
      </c>
      <c r="H6" s="51"/>
      <c r="I6" s="50" t="s">
        <v>23</v>
      </c>
      <c r="J6" s="51"/>
      <c r="K6" s="45" t="s">
        <v>24</v>
      </c>
      <c r="L6" s="46"/>
      <c r="M6" s="45" t="s">
        <v>25</v>
      </c>
      <c r="N6" s="47"/>
      <c r="O6" s="11"/>
    </row>
    <row r="7" spans="1:15" s="13" customFormat="1" ht="20.25" customHeight="1">
      <c r="A7" s="58"/>
      <c r="B7" s="58"/>
      <c r="C7" s="58"/>
      <c r="D7" s="49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>
      <c r="A8" s="59"/>
      <c r="B8" s="59"/>
      <c r="C8" s="59"/>
      <c r="D8" s="60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>
      <c r="A10" s="54" t="s">
        <v>17</v>
      </c>
      <c r="B10" s="54"/>
      <c r="C10" s="54"/>
      <c r="D10" s="55"/>
      <c r="E10" s="29">
        <v>2539</v>
      </c>
      <c r="F10" s="29">
        <v>28107</v>
      </c>
      <c r="G10" s="29">
        <v>2339</v>
      </c>
      <c r="H10" s="29">
        <v>30828</v>
      </c>
      <c r="I10" s="29">
        <f>SUM(I11:I19)</f>
        <v>2502</v>
      </c>
      <c r="J10" s="29">
        <f>SUM(J11:J19)</f>
        <v>31755</v>
      </c>
      <c r="K10" s="33">
        <f>(G10-E10)*100/E10</f>
        <v>-7.8771169751870813</v>
      </c>
      <c r="L10" s="33">
        <f>(H10-F10)*100/F10</f>
        <v>9.6808624186145806</v>
      </c>
      <c r="M10" s="33">
        <f>(I10-G10)*100/G10</f>
        <v>6.9687900812312957</v>
      </c>
      <c r="N10" s="34">
        <f t="shared" ref="L10:N19" si="0">(J10-H10)*100/H10</f>
        <v>3.0070066173608407</v>
      </c>
    </row>
    <row r="11" spans="1:15" s="15" customFormat="1" ht="30.75" customHeight="1">
      <c r="A11" s="52" t="s">
        <v>4</v>
      </c>
      <c r="B11" s="52"/>
      <c r="C11" s="52"/>
      <c r="D11" s="53"/>
      <c r="E11" s="30">
        <v>1489</v>
      </c>
      <c r="F11" s="30">
        <v>3202</v>
      </c>
      <c r="G11" s="30">
        <v>1263</v>
      </c>
      <c r="H11" s="30">
        <v>2829</v>
      </c>
      <c r="I11" s="30">
        <v>1342</v>
      </c>
      <c r="J11" s="30">
        <v>3014</v>
      </c>
      <c r="K11" s="35">
        <f t="shared" ref="K11:K19" si="1">(G11-E11)*100/E11</f>
        <v>-15.177971793149766</v>
      </c>
      <c r="L11" s="35">
        <f t="shared" si="0"/>
        <v>-11.64896939412867</v>
      </c>
      <c r="M11" s="35">
        <f t="shared" si="0"/>
        <v>6.254948535233571</v>
      </c>
      <c r="N11" s="36">
        <f t="shared" si="0"/>
        <v>6.5394132202191591</v>
      </c>
    </row>
    <row r="12" spans="1:15" s="15" customFormat="1" ht="30.75" customHeight="1">
      <c r="A12" s="39" t="s">
        <v>5</v>
      </c>
      <c r="B12" s="39"/>
      <c r="C12" s="39"/>
      <c r="D12" s="40"/>
      <c r="E12" s="31">
        <v>598</v>
      </c>
      <c r="F12" s="31">
        <v>3989</v>
      </c>
      <c r="G12" s="31">
        <v>601</v>
      </c>
      <c r="H12" s="31">
        <v>4033</v>
      </c>
      <c r="I12" s="31">
        <v>648</v>
      </c>
      <c r="J12" s="31">
        <v>4348</v>
      </c>
      <c r="K12" s="35">
        <f t="shared" si="1"/>
        <v>0.50167224080267558</v>
      </c>
      <c r="L12" s="35">
        <f t="shared" si="0"/>
        <v>1.1030333416896465</v>
      </c>
      <c r="M12" s="35">
        <f t="shared" si="0"/>
        <v>7.8202995008319469</v>
      </c>
      <c r="N12" s="36">
        <f t="shared" si="0"/>
        <v>7.8105628564344158</v>
      </c>
    </row>
    <row r="13" spans="1:15" s="16" customFormat="1" ht="30.75" customHeight="1">
      <c r="A13" s="39" t="s">
        <v>6</v>
      </c>
      <c r="B13" s="39"/>
      <c r="C13" s="39"/>
      <c r="D13" s="40"/>
      <c r="E13" s="31">
        <v>229</v>
      </c>
      <c r="F13" s="31">
        <v>3105</v>
      </c>
      <c r="G13" s="31">
        <v>236</v>
      </c>
      <c r="H13" s="31">
        <v>3230</v>
      </c>
      <c r="I13" s="31">
        <v>254</v>
      </c>
      <c r="J13" s="31">
        <v>3522</v>
      </c>
      <c r="K13" s="35">
        <f t="shared" si="1"/>
        <v>3.0567685589519651</v>
      </c>
      <c r="L13" s="35">
        <f t="shared" si="0"/>
        <v>4.0257648953301128</v>
      </c>
      <c r="M13" s="35">
        <f t="shared" si="0"/>
        <v>7.6271186440677967</v>
      </c>
      <c r="N13" s="36">
        <f t="shared" si="0"/>
        <v>9.0402476780185754</v>
      </c>
    </row>
    <row r="14" spans="1:15" s="16" customFormat="1" ht="30.75" customHeight="1">
      <c r="A14" s="39" t="s">
        <v>7</v>
      </c>
      <c r="B14" s="39"/>
      <c r="C14" s="39"/>
      <c r="D14" s="40"/>
      <c r="E14" s="31">
        <v>165</v>
      </c>
      <c r="F14" s="31">
        <v>5122</v>
      </c>
      <c r="G14" s="31">
        <v>174</v>
      </c>
      <c r="H14" s="31">
        <v>5353</v>
      </c>
      <c r="I14" s="31">
        <v>195</v>
      </c>
      <c r="J14" s="31">
        <v>5997</v>
      </c>
      <c r="K14" s="35">
        <f t="shared" si="1"/>
        <v>5.4545454545454541</v>
      </c>
      <c r="L14" s="35">
        <f t="shared" si="0"/>
        <v>4.5099570480281139</v>
      </c>
      <c r="M14" s="35">
        <f t="shared" si="0"/>
        <v>12.068965517241379</v>
      </c>
      <c r="N14" s="36">
        <f t="shared" si="0"/>
        <v>12.030637025966747</v>
      </c>
    </row>
    <row r="15" spans="1:15" s="16" customFormat="1" ht="30.75" customHeight="1">
      <c r="A15" s="39" t="s">
        <v>14</v>
      </c>
      <c r="B15" s="39"/>
      <c r="C15" s="39"/>
      <c r="D15" s="40"/>
      <c r="E15" s="32">
        <v>28</v>
      </c>
      <c r="F15" s="32">
        <v>2002</v>
      </c>
      <c r="G15" s="32">
        <v>32</v>
      </c>
      <c r="H15" s="32">
        <v>2351</v>
      </c>
      <c r="I15" s="32">
        <v>32</v>
      </c>
      <c r="J15" s="32">
        <v>2224</v>
      </c>
      <c r="K15" s="35">
        <f t="shared" si="1"/>
        <v>14.285714285714286</v>
      </c>
      <c r="L15" s="35">
        <f t="shared" si="0"/>
        <v>17.432567432567431</v>
      </c>
      <c r="M15" s="35">
        <f>(I15-G15)*100/G15</f>
        <v>0</v>
      </c>
      <c r="N15" s="36">
        <f t="shared" ref="N15:N17" si="2">(J15-H15)*100/H15</f>
        <v>-5.4019566142067204</v>
      </c>
    </row>
    <row r="16" spans="1:15" s="16" customFormat="1" ht="30.75" customHeight="1">
      <c r="A16" s="39" t="s">
        <v>8</v>
      </c>
      <c r="B16" s="39"/>
      <c r="C16" s="39"/>
      <c r="D16" s="40"/>
      <c r="E16" s="32">
        <v>22</v>
      </c>
      <c r="F16" s="32">
        <v>3415</v>
      </c>
      <c r="G16" s="32">
        <v>21</v>
      </c>
      <c r="H16" s="32">
        <v>3195</v>
      </c>
      <c r="I16" s="32">
        <v>21</v>
      </c>
      <c r="J16" s="32">
        <v>2983</v>
      </c>
      <c r="K16" s="35">
        <f t="shared" si="1"/>
        <v>-4.5454545454545459</v>
      </c>
      <c r="L16" s="35">
        <f t="shared" si="0"/>
        <v>-6.4421669106881403</v>
      </c>
      <c r="M16" s="35">
        <f t="shared" ref="M16:M18" si="3">(I16-G16)*100/G16</f>
        <v>0</v>
      </c>
      <c r="N16" s="36">
        <f t="shared" si="2"/>
        <v>-6.6353677621283254</v>
      </c>
    </row>
    <row r="17" spans="1:14" s="16" customFormat="1" ht="30.75" customHeight="1">
      <c r="A17" s="39" t="s">
        <v>9</v>
      </c>
      <c r="B17" s="39"/>
      <c r="C17" s="39"/>
      <c r="D17" s="40"/>
      <c r="E17" s="32">
        <v>4</v>
      </c>
      <c r="F17" s="32">
        <v>1190</v>
      </c>
      <c r="G17" s="32">
        <v>6</v>
      </c>
      <c r="H17" s="32">
        <v>2020</v>
      </c>
      <c r="I17" s="32">
        <v>3</v>
      </c>
      <c r="J17" s="32">
        <v>1070</v>
      </c>
      <c r="K17" s="35">
        <f t="shared" si="1"/>
        <v>50</v>
      </c>
      <c r="L17" s="35">
        <f t="shared" si="0"/>
        <v>69.747899159663859</v>
      </c>
      <c r="M17" s="35">
        <f t="shared" si="3"/>
        <v>-50</v>
      </c>
      <c r="N17" s="36">
        <f t="shared" si="2"/>
        <v>-47.029702970297031</v>
      </c>
    </row>
    <row r="18" spans="1:14" s="16" customFormat="1" ht="30.75" customHeight="1">
      <c r="A18" s="39" t="s">
        <v>10</v>
      </c>
      <c r="B18" s="39"/>
      <c r="C18" s="39"/>
      <c r="D18" s="40"/>
      <c r="E18" s="32">
        <v>2</v>
      </c>
      <c r="F18" s="32">
        <v>1035</v>
      </c>
      <c r="G18" s="32">
        <v>4</v>
      </c>
      <c r="H18" s="32">
        <v>2110</v>
      </c>
      <c r="I18" s="32">
        <v>4</v>
      </c>
      <c r="J18" s="32">
        <v>2332</v>
      </c>
      <c r="K18" s="35">
        <f t="shared" si="1"/>
        <v>100</v>
      </c>
      <c r="L18" s="35">
        <f>(H18-F18)*100/F18</f>
        <v>103.86473429951691</v>
      </c>
      <c r="M18" s="35">
        <f t="shared" si="3"/>
        <v>0</v>
      </c>
      <c r="N18" s="36">
        <f>(J18-H18)*100/H18</f>
        <v>10.521327014218009</v>
      </c>
    </row>
    <row r="19" spans="1:14" s="16" customFormat="1" ht="30.75" customHeight="1">
      <c r="A19" s="37" t="s">
        <v>16</v>
      </c>
      <c r="B19" s="37"/>
      <c r="C19" s="37"/>
      <c r="D19" s="38"/>
      <c r="E19" s="32">
        <v>2</v>
      </c>
      <c r="F19" s="32">
        <v>5047</v>
      </c>
      <c r="G19" s="32">
        <v>2</v>
      </c>
      <c r="H19" s="32">
        <v>5707</v>
      </c>
      <c r="I19" s="32">
        <v>3</v>
      </c>
      <c r="J19" s="32">
        <v>6265</v>
      </c>
      <c r="K19" s="35">
        <f t="shared" si="1"/>
        <v>0</v>
      </c>
      <c r="L19" s="35">
        <f t="shared" si="0"/>
        <v>13.077075490390332</v>
      </c>
      <c r="M19" s="35">
        <f t="shared" si="0"/>
        <v>50</v>
      </c>
      <c r="N19" s="36">
        <f t="shared" si="0"/>
        <v>9.7774662694936048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9.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9.5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s="7" customFormat="1" ht="19.5">
      <c r="A24" s="8"/>
      <c r="B24" s="8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2017-10-25T02:00:06Z</dcterms:modified>
</cp:coreProperties>
</file>