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-2.2" sheetId="1" r:id="rId1"/>
  </sheets>
  <definedNames>
    <definedName name="_xlnm.Print_Area" localSheetId="0">'T-2.2'!$A$1:$Q$34</definedName>
  </definedNames>
  <calcPr calcId="144525"/>
</workbook>
</file>

<file path=xl/calcChain.xml><?xml version="1.0" encoding="utf-8"?>
<calcChain xmlns="http://schemas.openxmlformats.org/spreadsheetml/2006/main">
  <c r="J30" i="1" l="1"/>
  <c r="F30" i="1"/>
  <c r="E30" i="1"/>
  <c r="J28" i="1"/>
  <c r="F28" i="1"/>
  <c r="E28" i="1" s="1"/>
  <c r="J27" i="1"/>
  <c r="F27" i="1"/>
  <c r="E27" i="1" s="1"/>
  <c r="J26" i="1"/>
  <c r="F26" i="1"/>
  <c r="E26" i="1"/>
  <c r="J25" i="1"/>
  <c r="F25" i="1"/>
  <c r="E25" i="1"/>
  <c r="J22" i="1"/>
  <c r="F22" i="1"/>
  <c r="E22" i="1" s="1"/>
  <c r="J21" i="1"/>
  <c r="F21" i="1"/>
  <c r="E21" i="1" s="1"/>
  <c r="J20" i="1"/>
  <c r="F20" i="1"/>
  <c r="E20" i="1"/>
  <c r="J19" i="1"/>
  <c r="F19" i="1"/>
  <c r="E19" i="1"/>
  <c r="J16" i="1"/>
  <c r="F16" i="1"/>
  <c r="E16" i="1" s="1"/>
  <c r="J15" i="1"/>
  <c r="F15" i="1"/>
  <c r="E15" i="1" s="1"/>
  <c r="J14" i="1"/>
  <c r="F14" i="1"/>
  <c r="E14" i="1"/>
  <c r="J13" i="1"/>
  <c r="F13" i="1"/>
  <c r="E13" i="1"/>
</calcChain>
</file>

<file path=xl/sharedStrings.xml><?xml version="1.0" encoding="utf-8"?>
<sst xmlns="http://schemas.openxmlformats.org/spreadsheetml/2006/main" count="69" uniqueCount="47">
  <si>
    <t xml:space="preserve">ตาราง </t>
  </si>
  <si>
    <t>ประชากรอายุ 15 ปีขึ้นไป จำแนกตามสถานภาพแรงงาน เป็นรายไตรมาส พ.ศ. 2557 - 2560</t>
  </si>
  <si>
    <t>Table</t>
  </si>
  <si>
    <t>Population Aged 15 Years and Over by Labour Force Status and Quarterly: 2014 - 2017</t>
  </si>
  <si>
    <t>(หน่วยเป็นพัน  In thousands)</t>
  </si>
  <si>
    <t>ปี</t>
  </si>
  <si>
    <t>ประชากรอายุ 15 ปีขึ้นไป   Population 15 years and over</t>
  </si>
  <si>
    <t>Year</t>
  </si>
  <si>
    <t>กำลังแรงงานรวม</t>
  </si>
  <si>
    <t>ผู้ไม่อยู่ในกำลังแรงงาน</t>
  </si>
  <si>
    <t>Total  labour  force</t>
  </si>
  <si>
    <t>Persons not in labour  force</t>
  </si>
  <si>
    <t>กำลังแรงงานปัจจุบัน</t>
  </si>
  <si>
    <t>กำลังแรงงาน</t>
  </si>
  <si>
    <t>Current labour force</t>
  </si>
  <si>
    <t>ที่รอฤดูกาล</t>
  </si>
  <si>
    <t>ทำงานบ้าน</t>
  </si>
  <si>
    <t>รวม</t>
  </si>
  <si>
    <t>ผู้มีงานทำ</t>
  </si>
  <si>
    <t>ผู้ว่างงาน</t>
  </si>
  <si>
    <t xml:space="preserve">Seasonally inactive </t>
  </si>
  <si>
    <t>Household</t>
  </si>
  <si>
    <t>เรียนหนังสือ</t>
  </si>
  <si>
    <t>อื่นๆ</t>
  </si>
  <si>
    <t>Total</t>
  </si>
  <si>
    <t>Employed</t>
  </si>
  <si>
    <t>Unemployed</t>
  </si>
  <si>
    <t>labour force</t>
  </si>
  <si>
    <t>work</t>
  </si>
  <si>
    <t>Studies</t>
  </si>
  <si>
    <t>Others</t>
  </si>
  <si>
    <t xml:space="preserve">  2014</t>
  </si>
  <si>
    <t xml:space="preserve">           ไตรมาสที่ 1 </t>
  </si>
  <si>
    <t>Quarter 1</t>
  </si>
  <si>
    <t xml:space="preserve">           ไตรมาสที่ 2 </t>
  </si>
  <si>
    <t>Quarter 2</t>
  </si>
  <si>
    <t xml:space="preserve">           ไตรมาสที่ 3 </t>
  </si>
  <si>
    <t>Quarter 3</t>
  </si>
  <si>
    <t xml:space="preserve">           ไตรมาสที่ 4 </t>
  </si>
  <si>
    <t>-</t>
  </si>
  <si>
    <t>Quarter 4</t>
  </si>
  <si>
    <t xml:space="preserve">  2015</t>
  </si>
  <si>
    <t xml:space="preserve">           ไตรมาสที่ 1</t>
  </si>
  <si>
    <t xml:space="preserve">  2016</t>
  </si>
  <si>
    <t xml:space="preserve">  2017</t>
  </si>
  <si>
    <t xml:space="preserve">           ที่มา:  การสำรวจภาวะการทำงานของประชากร พ.ศ. 2557 - 2559  ระดับจังหวัด  สำนักงานสถิติแห่งชาติ</t>
  </si>
  <si>
    <t xml:space="preserve">       Source: The  Labour Force Survey: 2014 - 2016 , Provincial level 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</si>
</sst>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9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/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/>
    </xf>
    <xf numFmtId="0" fontId="5" fillId="0" borderId="1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shrinkToFit="1"/>
    </xf>
    <xf numFmtId="0" fontId="5" fillId="0" borderId="13" xfId="0" applyFont="1" applyBorder="1"/>
    <xf numFmtId="0" fontId="5" fillId="0" borderId="1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7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7" fillId="0" borderId="7" xfId="0" applyFont="1" applyBorder="1"/>
    <xf numFmtId="0" fontId="7" fillId="0" borderId="8" xfId="0" applyFont="1" applyBorder="1"/>
    <xf numFmtId="0" fontId="7" fillId="0" borderId="13" xfId="0" applyFont="1" applyBorder="1"/>
    <xf numFmtId="0" fontId="5" fillId="0" borderId="8" xfId="0" quotePrefix="1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8" fillId="0" borderId="0" xfId="0" applyFont="1"/>
    <xf numFmtId="43" fontId="5" fillId="0" borderId="7" xfId="1" applyNumberFormat="1" applyFont="1" applyBorder="1" applyAlignment="1">
      <alignment horizontal="right"/>
    </xf>
    <xf numFmtId="43" fontId="5" fillId="0" borderId="8" xfId="1" applyNumberFormat="1" applyFont="1" applyBorder="1" applyAlignment="1">
      <alignment horizontal="right"/>
    </xf>
    <xf numFmtId="43" fontId="5" fillId="0" borderId="13" xfId="1" applyNumberFormat="1" applyFont="1" applyBorder="1" applyAlignment="1">
      <alignment horizontal="right"/>
    </xf>
    <xf numFmtId="0" fontId="5" fillId="0" borderId="8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/>
    <xf numFmtId="187" fontId="5" fillId="0" borderId="8" xfId="0" applyNumberFormat="1" applyFont="1" applyBorder="1"/>
    <xf numFmtId="43" fontId="5" fillId="0" borderId="8" xfId="0" applyNumberFormat="1" applyFont="1" applyBorder="1"/>
    <xf numFmtId="43" fontId="5" fillId="0" borderId="13" xfId="0" applyNumberFormat="1" applyFont="1" applyBorder="1"/>
    <xf numFmtId="43" fontId="5" fillId="0" borderId="7" xfId="0" applyNumberFormat="1" applyFont="1" applyBorder="1"/>
    <xf numFmtId="43" fontId="5" fillId="0" borderId="7" xfId="1" applyNumberFormat="1" applyFont="1" applyBorder="1"/>
    <xf numFmtId="43" fontId="5" fillId="0" borderId="8" xfId="1" applyNumberFormat="1" applyFont="1" applyBorder="1"/>
    <xf numFmtId="43" fontId="5" fillId="0" borderId="13" xfId="1" applyNumberFormat="1" applyFont="1" applyBorder="1"/>
    <xf numFmtId="0" fontId="5" fillId="0" borderId="0" xfId="0" applyFont="1" applyBorder="1" applyAlignment="1"/>
    <xf numFmtId="0" fontId="5" fillId="0" borderId="7" xfId="0" applyFont="1" applyBorder="1" applyAlignment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left"/>
    </xf>
    <xf numFmtId="43" fontId="5" fillId="0" borderId="13" xfId="1" applyFont="1" applyBorder="1"/>
    <xf numFmtId="43" fontId="5" fillId="0" borderId="8" xfId="1" applyFont="1" applyBorder="1"/>
    <xf numFmtId="187" fontId="5" fillId="0" borderId="8" xfId="1" applyNumberFormat="1" applyFont="1" applyBorder="1"/>
    <xf numFmtId="0" fontId="4" fillId="0" borderId="10" xfId="0" applyFont="1" applyBorder="1"/>
    <xf numFmtId="0" fontId="4" fillId="0" borderId="14" xfId="0" applyFont="1" applyBorder="1"/>
    <xf numFmtId="0" fontId="5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6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17</xdr:col>
      <xdr:colOff>123825</xdr:colOff>
      <xdr:row>32</xdr:row>
      <xdr:rowOff>190500</xdr:rowOff>
    </xdr:to>
    <xdr:grpSp>
      <xdr:nvGrpSpPr>
        <xdr:cNvPr id="2" name="Group 200"/>
        <xdr:cNvGrpSpPr>
          <a:grpSpLocks/>
        </xdr:cNvGrpSpPr>
      </xdr:nvGrpSpPr>
      <xdr:grpSpPr bwMode="auto">
        <a:xfrm>
          <a:off x="9563100" y="0"/>
          <a:ext cx="552450" cy="6534150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8" y="732"/>
            <a:ext cx="34" cy="38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showGridLines="0" tabSelected="1" workbookViewId="0">
      <pane ySplit="10" topLeftCell="A11" activePane="bottomLeft" state="frozen"/>
      <selection pane="bottomLeft" activeCell="S6" sqref="S6"/>
    </sheetView>
  </sheetViews>
  <sheetFormatPr defaultRowHeight="21.75" x14ac:dyDescent="0.5"/>
  <cols>
    <col min="1" max="1" width="1.7109375" style="90" customWidth="1"/>
    <col min="2" max="2" width="5.5703125" style="90" customWidth="1"/>
    <col min="3" max="3" width="4.85546875" style="90" customWidth="1"/>
    <col min="4" max="4" width="5.140625" style="90" customWidth="1"/>
    <col min="5" max="8" width="11.28515625" style="90" customWidth="1"/>
    <col min="9" max="9" width="16.42578125" style="90" customWidth="1"/>
    <col min="10" max="13" width="11.28515625" style="90" customWidth="1"/>
    <col min="14" max="14" width="2.7109375" style="90" customWidth="1"/>
    <col min="15" max="15" width="16.7109375" style="90" customWidth="1"/>
    <col min="16" max="16" width="2.28515625" style="90" customWidth="1"/>
    <col min="17" max="17" width="4.140625" style="90" customWidth="1"/>
    <col min="18" max="16384" width="9.140625" style="90"/>
  </cols>
  <sheetData>
    <row r="1" spans="1:16" s="1" customFormat="1" x14ac:dyDescent="0.5">
      <c r="B1" s="1" t="s">
        <v>0</v>
      </c>
      <c r="C1" s="2">
        <v>2.2000000000000002</v>
      </c>
      <c r="D1" s="1" t="s">
        <v>1</v>
      </c>
    </row>
    <row r="2" spans="1:16" s="3" customFormat="1" ht="18.95" customHeight="1" x14ac:dyDescent="0.5">
      <c r="B2" s="1" t="s">
        <v>2</v>
      </c>
      <c r="C2" s="2">
        <v>2.2000000000000002</v>
      </c>
      <c r="D2" s="1" t="s">
        <v>3</v>
      </c>
      <c r="E2" s="1"/>
      <c r="O2" s="4"/>
    </row>
    <row r="3" spans="1:16" s="3" customFormat="1" ht="15.75" customHeight="1" x14ac:dyDescent="0.5">
      <c r="C3" s="2"/>
      <c r="O3" s="5" t="s">
        <v>4</v>
      </c>
      <c r="P3" s="6"/>
    </row>
    <row r="4" spans="1:16" s="14" customFormat="1" ht="20.25" customHeight="1" x14ac:dyDescent="0.5">
      <c r="A4" s="7" t="s">
        <v>5</v>
      </c>
      <c r="B4" s="7"/>
      <c r="C4" s="7"/>
      <c r="D4" s="8"/>
      <c r="E4" s="9" t="s">
        <v>6</v>
      </c>
      <c r="F4" s="10"/>
      <c r="G4" s="10"/>
      <c r="H4" s="10"/>
      <c r="I4" s="10"/>
      <c r="J4" s="10"/>
      <c r="K4" s="10"/>
      <c r="L4" s="10"/>
      <c r="M4" s="11"/>
      <c r="N4" s="12" t="s">
        <v>7</v>
      </c>
      <c r="O4" s="13"/>
    </row>
    <row r="5" spans="1:16" s="26" customFormat="1" ht="18.75" customHeight="1" x14ac:dyDescent="0.45">
      <c r="A5" s="15"/>
      <c r="B5" s="15"/>
      <c r="C5" s="15"/>
      <c r="D5" s="16"/>
      <c r="E5" s="17" t="s">
        <v>8</v>
      </c>
      <c r="F5" s="18"/>
      <c r="G5" s="18"/>
      <c r="H5" s="18"/>
      <c r="I5" s="19"/>
      <c r="J5" s="20" t="s">
        <v>9</v>
      </c>
      <c r="K5" s="21"/>
      <c r="L5" s="21"/>
      <c r="M5" s="22"/>
      <c r="N5" s="23"/>
      <c r="O5" s="24"/>
      <c r="P5" s="25"/>
    </row>
    <row r="6" spans="1:16" s="26" customFormat="1" ht="16.5" customHeight="1" x14ac:dyDescent="0.4">
      <c r="A6" s="15"/>
      <c r="B6" s="15"/>
      <c r="C6" s="15"/>
      <c r="D6" s="16"/>
      <c r="E6" s="27" t="s">
        <v>10</v>
      </c>
      <c r="F6" s="28"/>
      <c r="G6" s="28"/>
      <c r="H6" s="28"/>
      <c r="I6" s="29"/>
      <c r="J6" s="27" t="s">
        <v>11</v>
      </c>
      <c r="K6" s="28"/>
      <c r="L6" s="28"/>
      <c r="M6" s="29"/>
      <c r="N6" s="23"/>
      <c r="O6" s="24"/>
      <c r="P6" s="25"/>
    </row>
    <row r="7" spans="1:16" s="26" customFormat="1" ht="17.25" customHeight="1" x14ac:dyDescent="0.45">
      <c r="A7" s="15"/>
      <c r="B7" s="15"/>
      <c r="C7" s="15"/>
      <c r="D7" s="16"/>
      <c r="E7" s="30"/>
      <c r="F7" s="31" t="s">
        <v>12</v>
      </c>
      <c r="G7" s="7"/>
      <c r="H7" s="8"/>
      <c r="I7" s="32" t="s">
        <v>13</v>
      </c>
      <c r="J7" s="33"/>
      <c r="K7" s="33"/>
      <c r="L7" s="34"/>
      <c r="M7" s="33"/>
      <c r="N7" s="23"/>
      <c r="O7" s="24"/>
      <c r="P7" s="25"/>
    </row>
    <row r="8" spans="1:16" s="26" customFormat="1" ht="18.75" customHeight="1" x14ac:dyDescent="0.45">
      <c r="A8" s="15"/>
      <c r="B8" s="15"/>
      <c r="C8" s="15"/>
      <c r="D8" s="16"/>
      <c r="E8" s="35"/>
      <c r="F8" s="36" t="s">
        <v>14</v>
      </c>
      <c r="G8" s="37"/>
      <c r="H8" s="38"/>
      <c r="I8" s="39" t="s">
        <v>15</v>
      </c>
      <c r="J8" s="35"/>
      <c r="K8" s="39" t="s">
        <v>16</v>
      </c>
      <c r="L8" s="40"/>
      <c r="M8" s="39"/>
      <c r="N8" s="23"/>
      <c r="O8" s="24"/>
      <c r="P8" s="25"/>
    </row>
    <row r="9" spans="1:16" s="26" customFormat="1" ht="16.5" customHeight="1" x14ac:dyDescent="0.45">
      <c r="A9" s="15"/>
      <c r="B9" s="15"/>
      <c r="C9" s="15"/>
      <c r="D9" s="16"/>
      <c r="E9" s="35" t="s">
        <v>17</v>
      </c>
      <c r="F9" s="41" t="s">
        <v>17</v>
      </c>
      <c r="G9" s="39" t="s">
        <v>18</v>
      </c>
      <c r="H9" s="39" t="s">
        <v>19</v>
      </c>
      <c r="I9" s="39" t="s">
        <v>20</v>
      </c>
      <c r="J9" s="35" t="s">
        <v>17</v>
      </c>
      <c r="K9" s="39" t="s">
        <v>21</v>
      </c>
      <c r="L9" s="40" t="s">
        <v>22</v>
      </c>
      <c r="M9" s="39" t="s">
        <v>23</v>
      </c>
      <c r="N9" s="23"/>
      <c r="O9" s="24"/>
      <c r="P9" s="25"/>
    </row>
    <row r="10" spans="1:16" s="26" customFormat="1" ht="16.5" customHeight="1" x14ac:dyDescent="0.45">
      <c r="A10" s="42"/>
      <c r="B10" s="42"/>
      <c r="C10" s="42"/>
      <c r="D10" s="43"/>
      <c r="E10" s="44" t="s">
        <v>24</v>
      </c>
      <c r="F10" s="45" t="s">
        <v>24</v>
      </c>
      <c r="G10" s="45" t="s">
        <v>25</v>
      </c>
      <c r="H10" s="45" t="s">
        <v>26</v>
      </c>
      <c r="I10" s="45" t="s">
        <v>27</v>
      </c>
      <c r="J10" s="44" t="s">
        <v>24</v>
      </c>
      <c r="K10" s="45" t="s">
        <v>28</v>
      </c>
      <c r="L10" s="44" t="s">
        <v>29</v>
      </c>
      <c r="M10" s="44" t="s">
        <v>30</v>
      </c>
      <c r="N10" s="46"/>
      <c r="O10" s="47"/>
      <c r="P10" s="25"/>
    </row>
    <row r="11" spans="1:16" s="25" customFormat="1" ht="5.25" customHeight="1" x14ac:dyDescent="0.45">
      <c r="A11" s="48"/>
      <c r="B11" s="48"/>
      <c r="C11" s="48"/>
      <c r="D11" s="48"/>
      <c r="E11" s="49"/>
      <c r="F11" s="35"/>
      <c r="G11" s="35"/>
      <c r="H11" s="35"/>
      <c r="I11" s="50"/>
      <c r="J11" s="51"/>
      <c r="K11" s="51"/>
      <c r="L11" s="51"/>
      <c r="M11" s="35"/>
      <c r="N11" s="52"/>
      <c r="O11" s="53"/>
    </row>
    <row r="12" spans="1:16" s="61" customFormat="1" ht="16.5" customHeight="1" x14ac:dyDescent="0.45">
      <c r="A12" s="54">
        <v>2557</v>
      </c>
      <c r="B12" s="55"/>
      <c r="C12" s="55"/>
      <c r="D12" s="55"/>
      <c r="E12" s="56"/>
      <c r="F12" s="57"/>
      <c r="G12" s="57"/>
      <c r="H12" s="57"/>
      <c r="I12" s="58"/>
      <c r="J12" s="56"/>
      <c r="K12" s="56"/>
      <c r="L12" s="56"/>
      <c r="M12" s="57"/>
      <c r="N12" s="59" t="s">
        <v>31</v>
      </c>
      <c r="O12" s="60"/>
      <c r="P12" s="26"/>
    </row>
    <row r="13" spans="1:16" s="61" customFormat="1" ht="17.25" customHeight="1" x14ac:dyDescent="0.45">
      <c r="A13" s="54" t="s">
        <v>32</v>
      </c>
      <c r="B13" s="55"/>
      <c r="C13" s="55"/>
      <c r="D13" s="55"/>
      <c r="E13" s="62">
        <f>F13+H13</f>
        <v>162.21</v>
      </c>
      <c r="F13" s="63">
        <f>SUM(G13:H13)</f>
        <v>162.02000000000001</v>
      </c>
      <c r="G13" s="63">
        <v>161.83000000000001</v>
      </c>
      <c r="H13" s="63">
        <v>0.19</v>
      </c>
      <c r="I13" s="64">
        <v>1.4059999999999999</v>
      </c>
      <c r="J13" s="62">
        <f>SUM(K13:M13)</f>
        <v>70.992999999999995</v>
      </c>
      <c r="K13" s="62">
        <v>23.638999999999999</v>
      </c>
      <c r="L13" s="62">
        <v>14.048</v>
      </c>
      <c r="M13" s="63">
        <v>33.305999999999997</v>
      </c>
      <c r="N13" s="65"/>
      <c r="O13" s="66" t="s">
        <v>33</v>
      </c>
      <c r="P13" s="26"/>
    </row>
    <row r="14" spans="1:16" s="61" customFormat="1" ht="17.25" customHeight="1" x14ac:dyDescent="0.45">
      <c r="A14" s="54" t="s">
        <v>34</v>
      </c>
      <c r="B14" s="55"/>
      <c r="C14" s="55"/>
      <c r="D14" s="55"/>
      <c r="E14" s="62">
        <f>F14+H14</f>
        <v>156.00599999999997</v>
      </c>
      <c r="F14" s="63">
        <f>SUM(G14:H14)</f>
        <v>155.59799999999998</v>
      </c>
      <c r="G14" s="63">
        <v>155.19</v>
      </c>
      <c r="H14" s="63">
        <v>0.40799999999999997</v>
      </c>
      <c r="I14" s="64">
        <v>1.24</v>
      </c>
      <c r="J14" s="62">
        <f>SUM(K14:M14)</f>
        <v>77.771000000000001</v>
      </c>
      <c r="K14" s="62">
        <v>26.6</v>
      </c>
      <c r="L14" s="62">
        <v>13.24</v>
      </c>
      <c r="M14" s="63">
        <v>37.930999999999997</v>
      </c>
      <c r="N14" s="65"/>
      <c r="O14" s="66" t="s">
        <v>35</v>
      </c>
      <c r="P14" s="25"/>
    </row>
    <row r="15" spans="1:16" s="26" customFormat="1" ht="17.25" customHeight="1" x14ac:dyDescent="0.45">
      <c r="A15" s="54" t="s">
        <v>36</v>
      </c>
      <c r="B15" s="55"/>
      <c r="C15" s="55"/>
      <c r="D15" s="55"/>
      <c r="E15" s="62">
        <f>F15+H15</f>
        <v>162.93800000000002</v>
      </c>
      <c r="F15" s="63">
        <f>SUM(G15:H15)</f>
        <v>161.739</v>
      </c>
      <c r="G15" s="63">
        <v>160.54</v>
      </c>
      <c r="H15" s="63">
        <v>1.1990000000000001</v>
      </c>
      <c r="I15" s="64">
        <v>0.14499999999999999</v>
      </c>
      <c r="J15" s="62">
        <f>SUM(K15:M15)</f>
        <v>72.903999999999996</v>
      </c>
      <c r="K15" s="62">
        <v>24.533000000000001</v>
      </c>
      <c r="L15" s="62">
        <v>13.414999999999999</v>
      </c>
      <c r="M15" s="63">
        <v>34.956000000000003</v>
      </c>
      <c r="N15" s="65"/>
      <c r="O15" s="66" t="s">
        <v>37</v>
      </c>
      <c r="P15" s="25"/>
    </row>
    <row r="16" spans="1:16" s="26" customFormat="1" ht="17.25" customHeight="1" x14ac:dyDescent="0.45">
      <c r="A16" s="54" t="s">
        <v>38</v>
      </c>
      <c r="B16" s="55"/>
      <c r="C16" s="55"/>
      <c r="D16" s="55"/>
      <c r="E16" s="62">
        <f>F16+H16</f>
        <v>161.55599999999998</v>
      </c>
      <c r="F16" s="63">
        <f>SUM(G16:H16)</f>
        <v>161.08799999999999</v>
      </c>
      <c r="G16" s="63">
        <v>160.62</v>
      </c>
      <c r="H16" s="63">
        <v>0.46800000000000003</v>
      </c>
      <c r="I16" s="64" t="s">
        <v>39</v>
      </c>
      <c r="J16" s="62">
        <f>SUM(K16:M16)</f>
        <v>73.841000000000008</v>
      </c>
      <c r="K16" s="62">
        <v>26.8</v>
      </c>
      <c r="L16" s="62">
        <v>13.686</v>
      </c>
      <c r="M16" s="63">
        <v>33.354999999999997</v>
      </c>
      <c r="N16" s="65"/>
      <c r="O16" s="66" t="s">
        <v>40</v>
      </c>
      <c r="P16" s="25"/>
    </row>
    <row r="17" spans="1:16" s="26" customFormat="1" ht="6" customHeight="1" x14ac:dyDescent="0.45">
      <c r="A17" s="67"/>
      <c r="B17" s="67"/>
      <c r="C17" s="67"/>
      <c r="D17" s="68"/>
      <c r="E17" s="69"/>
      <c r="F17" s="65"/>
      <c r="G17" s="70"/>
      <c r="H17" s="71"/>
      <c r="I17" s="72"/>
      <c r="J17" s="73"/>
      <c r="K17" s="73"/>
      <c r="L17" s="73"/>
      <c r="M17" s="71">
        <v>35.457999999999998</v>
      </c>
      <c r="N17" s="65"/>
      <c r="O17" s="66"/>
      <c r="P17" s="25"/>
    </row>
    <row r="18" spans="1:16" s="26" customFormat="1" ht="16.5" customHeight="1" x14ac:dyDescent="0.45">
      <c r="A18" s="54">
        <v>2558</v>
      </c>
      <c r="B18" s="55"/>
      <c r="C18" s="55"/>
      <c r="D18" s="55"/>
      <c r="E18" s="69"/>
      <c r="F18" s="65"/>
      <c r="G18" s="70"/>
      <c r="H18" s="71"/>
      <c r="I18" s="72"/>
      <c r="J18" s="73"/>
      <c r="K18" s="73"/>
      <c r="L18" s="73"/>
      <c r="M18" s="71"/>
      <c r="N18" s="59" t="s">
        <v>41</v>
      </c>
      <c r="O18" s="60"/>
      <c r="P18" s="25"/>
    </row>
    <row r="19" spans="1:16" s="26" customFormat="1" ht="17.25" customHeight="1" x14ac:dyDescent="0.45">
      <c r="A19" s="54" t="s">
        <v>42</v>
      </c>
      <c r="B19" s="55"/>
      <c r="C19" s="55"/>
      <c r="D19" s="55"/>
      <c r="E19" s="74">
        <f>F19+I19</f>
        <v>160.29300000000001</v>
      </c>
      <c r="F19" s="75">
        <f>SUM(G19:H19)</f>
        <v>159.107</v>
      </c>
      <c r="G19" s="75">
        <v>158.69999999999999</v>
      </c>
      <c r="H19" s="75">
        <v>0.40699999999999997</v>
      </c>
      <c r="I19" s="76">
        <v>1.1859999999999999</v>
      </c>
      <c r="J19" s="74">
        <f>SUM(K19:M19)</f>
        <v>74.835999999999999</v>
      </c>
      <c r="K19" s="74">
        <v>24.821999999999999</v>
      </c>
      <c r="L19" s="74">
        <v>14.555999999999999</v>
      </c>
      <c r="M19" s="75">
        <v>35.457999999999998</v>
      </c>
      <c r="N19" s="65"/>
      <c r="O19" s="66" t="s">
        <v>33</v>
      </c>
      <c r="P19" s="25"/>
    </row>
    <row r="20" spans="1:16" s="26" customFormat="1" ht="17.25" customHeight="1" x14ac:dyDescent="0.45">
      <c r="A20" s="54" t="s">
        <v>34</v>
      </c>
      <c r="B20" s="55"/>
      <c r="C20" s="55"/>
      <c r="D20" s="55"/>
      <c r="E20" s="74">
        <f>F20+I20</f>
        <v>159.15100000000001</v>
      </c>
      <c r="F20" s="75">
        <f>SUM(G20:H20)</f>
        <v>156.04000000000002</v>
      </c>
      <c r="G20" s="75">
        <v>155.99</v>
      </c>
      <c r="H20" s="75">
        <v>0.05</v>
      </c>
      <c r="I20" s="76">
        <v>3.1110000000000002</v>
      </c>
      <c r="J20" s="74">
        <f>SUM(K20:M20)</f>
        <v>76.16</v>
      </c>
      <c r="K20" s="74">
        <v>24.427</v>
      </c>
      <c r="L20" s="74">
        <v>12.016</v>
      </c>
      <c r="M20" s="75">
        <v>39.716999999999999</v>
      </c>
      <c r="N20" s="65"/>
      <c r="O20" s="66" t="s">
        <v>35</v>
      </c>
      <c r="P20" s="25"/>
    </row>
    <row r="21" spans="1:16" s="26" customFormat="1" ht="17.25" customHeight="1" x14ac:dyDescent="0.45">
      <c r="A21" s="77" t="s">
        <v>36</v>
      </c>
      <c r="B21" s="77"/>
      <c r="C21" s="77"/>
      <c r="D21" s="78"/>
      <c r="E21" s="74">
        <f>F21+I21</f>
        <v>157.126</v>
      </c>
      <c r="F21" s="75">
        <f>SUM(G21:H21)</f>
        <v>155.35300000000001</v>
      </c>
      <c r="G21" s="75">
        <v>154.22</v>
      </c>
      <c r="H21" s="75">
        <v>1.133</v>
      </c>
      <c r="I21" s="76">
        <v>1.7729999999999999</v>
      </c>
      <c r="J21" s="74">
        <f>SUM(K21:M21)</f>
        <v>78.378</v>
      </c>
      <c r="K21" s="74">
        <v>26.56</v>
      </c>
      <c r="L21" s="74">
        <v>13.375</v>
      </c>
      <c r="M21" s="75">
        <v>38.442999999999998</v>
      </c>
      <c r="N21" s="65"/>
      <c r="O21" s="66" t="s">
        <v>37</v>
      </c>
      <c r="P21" s="25"/>
    </row>
    <row r="22" spans="1:16" s="26" customFormat="1" ht="17.25" customHeight="1" x14ac:dyDescent="0.45">
      <c r="A22" s="77" t="s">
        <v>38</v>
      </c>
      <c r="B22" s="77"/>
      <c r="C22" s="77"/>
      <c r="D22" s="78"/>
      <c r="E22" s="74">
        <f>F22+I22</f>
        <v>158.62400000000002</v>
      </c>
      <c r="F22" s="75">
        <f>SUM(G22:H22)</f>
        <v>158.44900000000001</v>
      </c>
      <c r="G22" s="75">
        <v>158.28</v>
      </c>
      <c r="H22" s="75">
        <v>0.16900000000000001</v>
      </c>
      <c r="I22" s="76">
        <v>0.17499999999999999</v>
      </c>
      <c r="J22" s="74">
        <f>SUM(K22:M22)</f>
        <v>76.988</v>
      </c>
      <c r="K22" s="74">
        <v>26.436</v>
      </c>
      <c r="L22" s="74">
        <v>13.115</v>
      </c>
      <c r="M22" s="75">
        <v>37.436999999999998</v>
      </c>
      <c r="N22" s="65"/>
      <c r="O22" s="66" t="s">
        <v>40</v>
      </c>
      <c r="P22" s="25"/>
    </row>
    <row r="23" spans="1:16" s="26" customFormat="1" ht="6" customHeight="1" x14ac:dyDescent="0.45">
      <c r="A23" s="79"/>
      <c r="B23" s="79"/>
      <c r="C23" s="80"/>
      <c r="D23" s="81"/>
      <c r="E23" s="81"/>
      <c r="F23" s="66"/>
      <c r="G23" s="70"/>
      <c r="H23" s="71"/>
      <c r="I23" s="72"/>
      <c r="J23" s="73"/>
      <c r="K23" s="73"/>
      <c r="L23" s="73"/>
      <c r="M23" s="71"/>
      <c r="N23" s="65"/>
      <c r="O23" s="66"/>
      <c r="P23" s="25"/>
    </row>
    <row r="24" spans="1:16" s="26" customFormat="1" ht="16.5" customHeight="1" x14ac:dyDescent="0.45">
      <c r="A24" s="54">
        <v>2559</v>
      </c>
      <c r="B24" s="55"/>
      <c r="C24" s="55"/>
      <c r="D24" s="55"/>
      <c r="E24" s="81"/>
      <c r="F24" s="66"/>
      <c r="G24" s="70"/>
      <c r="H24" s="71"/>
      <c r="I24" s="72"/>
      <c r="J24" s="73"/>
      <c r="K24" s="73"/>
      <c r="L24" s="73"/>
      <c r="M24" s="71"/>
      <c r="N24" s="59" t="s">
        <v>43</v>
      </c>
      <c r="O24" s="60"/>
      <c r="P24" s="25"/>
    </row>
    <row r="25" spans="1:16" s="61" customFormat="1" ht="17.25" customHeight="1" x14ac:dyDescent="0.45">
      <c r="A25" s="54" t="s">
        <v>42</v>
      </c>
      <c r="B25" s="55"/>
      <c r="C25" s="55"/>
      <c r="D25" s="55"/>
      <c r="E25" s="76">
        <f>F25+I25</f>
        <v>162.80599999999998</v>
      </c>
      <c r="F25" s="75">
        <f>SUM(G25:H25)</f>
        <v>162.35499999999999</v>
      </c>
      <c r="G25" s="75">
        <v>161.66</v>
      </c>
      <c r="H25" s="75">
        <v>0.69499999999999995</v>
      </c>
      <c r="I25" s="76">
        <v>0.45100000000000001</v>
      </c>
      <c r="J25" s="74">
        <f>SUM(K25:M25)</f>
        <v>72.944999999999993</v>
      </c>
      <c r="K25" s="74">
        <v>24.422000000000001</v>
      </c>
      <c r="L25" s="74">
        <v>12.846</v>
      </c>
      <c r="M25" s="76">
        <v>35.677</v>
      </c>
      <c r="N25" s="65"/>
      <c r="O25" s="66" t="s">
        <v>33</v>
      </c>
      <c r="P25" s="26"/>
    </row>
    <row r="26" spans="1:16" s="61" customFormat="1" ht="17.25" customHeight="1" x14ac:dyDescent="0.45">
      <c r="A26" s="54" t="s">
        <v>34</v>
      </c>
      <c r="B26" s="55"/>
      <c r="C26" s="55"/>
      <c r="D26" s="55"/>
      <c r="E26" s="82">
        <f>F26+I26</f>
        <v>150.42499999999998</v>
      </c>
      <c r="F26" s="83">
        <f>SUM(G26:H26)</f>
        <v>149.01599999999999</v>
      </c>
      <c r="G26" s="75">
        <v>147.38999999999999</v>
      </c>
      <c r="H26" s="75">
        <v>1.6259999999999999</v>
      </c>
      <c r="I26" s="76">
        <v>1.409</v>
      </c>
      <c r="J26" s="74">
        <f>SUM(K26:M26)</f>
        <v>85.477999999999994</v>
      </c>
      <c r="K26" s="74">
        <v>31.664999999999999</v>
      </c>
      <c r="L26" s="74">
        <v>12.565</v>
      </c>
      <c r="M26" s="76">
        <v>41.247999999999998</v>
      </c>
      <c r="N26" s="65"/>
      <c r="O26" s="66" t="s">
        <v>35</v>
      </c>
      <c r="P26" s="26"/>
    </row>
    <row r="27" spans="1:16" s="61" customFormat="1" ht="17.25" customHeight="1" x14ac:dyDescent="0.45">
      <c r="A27" s="77" t="s">
        <v>36</v>
      </c>
      <c r="B27" s="77"/>
      <c r="C27" s="77"/>
      <c r="D27" s="78"/>
      <c r="E27" s="82">
        <f>F27</f>
        <v>158.43700000000001</v>
      </c>
      <c r="F27" s="83">
        <f>SUM(G27:H27)</f>
        <v>158.43700000000001</v>
      </c>
      <c r="G27" s="75">
        <v>157.75</v>
      </c>
      <c r="H27" s="75">
        <v>0.68700000000000006</v>
      </c>
      <c r="I27" s="64" t="s">
        <v>39</v>
      </c>
      <c r="J27" s="74">
        <f>SUM(K27:M27)</f>
        <v>77.66</v>
      </c>
      <c r="K27" s="74">
        <v>24.495999999999999</v>
      </c>
      <c r="L27" s="74">
        <v>12.153</v>
      </c>
      <c r="M27" s="76">
        <v>41.011000000000003</v>
      </c>
      <c r="N27" s="65"/>
      <c r="O27" s="66" t="s">
        <v>37</v>
      </c>
      <c r="P27" s="26"/>
    </row>
    <row r="28" spans="1:16" s="26" customFormat="1" ht="17.25" customHeight="1" x14ac:dyDescent="0.45">
      <c r="A28" s="77" t="s">
        <v>38</v>
      </c>
      <c r="B28" s="77"/>
      <c r="C28" s="77"/>
      <c r="D28" s="78"/>
      <c r="E28" s="82">
        <f t="shared" ref="E28" si="0">F28+I28</f>
        <v>151.38699999999997</v>
      </c>
      <c r="F28" s="83">
        <f>SUM(G28:H28)</f>
        <v>151.17299999999997</v>
      </c>
      <c r="G28" s="75">
        <v>151.13999999999999</v>
      </c>
      <c r="H28" s="75">
        <v>3.3000000000000002E-2</v>
      </c>
      <c r="I28" s="76">
        <v>0.214</v>
      </c>
      <c r="J28" s="74">
        <f>SUM(K28:M28)</f>
        <v>84.86699999999999</v>
      </c>
      <c r="K28" s="74">
        <v>30.991</v>
      </c>
      <c r="L28" s="74">
        <v>12.631</v>
      </c>
      <c r="M28" s="76">
        <v>41.244999999999997</v>
      </c>
      <c r="N28" s="65"/>
      <c r="O28" s="66" t="s">
        <v>40</v>
      </c>
      <c r="P28" s="25"/>
    </row>
    <row r="29" spans="1:16" s="61" customFormat="1" ht="16.5" customHeight="1" x14ac:dyDescent="0.45">
      <c r="A29" s="60">
        <v>2560</v>
      </c>
      <c r="B29" s="60"/>
      <c r="C29" s="60"/>
      <c r="D29" s="54"/>
      <c r="E29" s="82"/>
      <c r="F29" s="83"/>
      <c r="G29" s="84"/>
      <c r="H29" s="75"/>
      <c r="I29" s="76"/>
      <c r="J29" s="74"/>
      <c r="K29" s="74"/>
      <c r="L29" s="74"/>
      <c r="M29" s="76"/>
      <c r="N29" s="59" t="s">
        <v>44</v>
      </c>
      <c r="O29" s="60"/>
      <c r="P29" s="26"/>
    </row>
    <row r="30" spans="1:16" s="61" customFormat="1" ht="16.5" customHeight="1" x14ac:dyDescent="0.45">
      <c r="A30" s="77" t="s">
        <v>42</v>
      </c>
      <c r="B30" s="77"/>
      <c r="C30" s="77"/>
      <c r="D30" s="78"/>
      <c r="E30" s="82">
        <f>I30+F30</f>
        <v>160.214</v>
      </c>
      <c r="F30" s="83">
        <f>SUM(G30:H30)</f>
        <v>160.011</v>
      </c>
      <c r="G30" s="75">
        <v>159.84</v>
      </c>
      <c r="H30" s="75">
        <v>0.17100000000000001</v>
      </c>
      <c r="I30" s="76">
        <v>0.20300000000000001</v>
      </c>
      <c r="J30" s="74">
        <f t="shared" ref="J30" si="1">SUM(K30:M30)</f>
        <v>76.236999999999995</v>
      </c>
      <c r="K30" s="74">
        <v>24.71</v>
      </c>
      <c r="L30" s="74">
        <v>13.313000000000001</v>
      </c>
      <c r="M30" s="76">
        <v>38.213999999999999</v>
      </c>
      <c r="N30" s="65"/>
      <c r="O30" s="66" t="s">
        <v>33</v>
      </c>
      <c r="P30" s="26"/>
    </row>
    <row r="31" spans="1:16" s="26" customFormat="1" ht="6" customHeight="1" x14ac:dyDescent="0.4">
      <c r="A31" s="85"/>
      <c r="B31" s="85"/>
      <c r="C31" s="85"/>
      <c r="D31" s="85"/>
      <c r="E31" s="86"/>
      <c r="F31" s="86"/>
      <c r="G31" s="86"/>
      <c r="H31" s="86"/>
      <c r="I31" s="86"/>
      <c r="J31" s="86"/>
      <c r="K31" s="86"/>
      <c r="L31" s="86"/>
      <c r="M31" s="86"/>
      <c r="N31" s="85"/>
      <c r="O31" s="85"/>
      <c r="P31" s="25"/>
    </row>
    <row r="32" spans="1:16" s="26" customFormat="1" ht="6" customHeight="1" x14ac:dyDescent="0.4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</row>
    <row r="33" spans="1:10" s="88" customFormat="1" ht="18.75" customHeight="1" x14ac:dyDescent="0.45">
      <c r="A33" s="87" t="s">
        <v>45</v>
      </c>
      <c r="F33" s="79"/>
      <c r="J33" s="87"/>
    </row>
    <row r="34" spans="1:10" s="88" customFormat="1" ht="17.100000000000001" customHeight="1" x14ac:dyDescent="0.45">
      <c r="A34" s="87" t="s">
        <v>46</v>
      </c>
      <c r="D34" s="87"/>
      <c r="F34" s="87"/>
      <c r="G34" s="87"/>
      <c r="H34" s="87"/>
    </row>
    <row r="35" spans="1:10" s="88" customFormat="1" ht="17.25" customHeight="1" x14ac:dyDescent="0.45">
      <c r="C35" s="89"/>
      <c r="D35" s="89"/>
      <c r="F35" s="89"/>
      <c r="G35" s="89"/>
      <c r="H35" s="87"/>
    </row>
  </sheetData>
  <mergeCells count="26">
    <mergeCell ref="A25:D25"/>
    <mergeCell ref="A26:D26"/>
    <mergeCell ref="A29:D29"/>
    <mergeCell ref="N29:O29"/>
    <mergeCell ref="A17:D17"/>
    <mergeCell ref="A18:D18"/>
    <mergeCell ref="N18:O18"/>
    <mergeCell ref="A19:D19"/>
    <mergeCell ref="A20:D20"/>
    <mergeCell ref="A24:D24"/>
    <mergeCell ref="N24:O24"/>
    <mergeCell ref="A12:D12"/>
    <mergeCell ref="N12:O12"/>
    <mergeCell ref="A13:D13"/>
    <mergeCell ref="A14:D14"/>
    <mergeCell ref="A15:D15"/>
    <mergeCell ref="A16:D16"/>
    <mergeCell ref="A4:D10"/>
    <mergeCell ref="E4:M4"/>
    <mergeCell ref="N4:O10"/>
    <mergeCell ref="E5:I5"/>
    <mergeCell ref="J5:M5"/>
    <mergeCell ref="E6:I6"/>
    <mergeCell ref="J6:M6"/>
    <mergeCell ref="F7:H7"/>
    <mergeCell ref="F8:H8"/>
  </mergeCells>
  <pageMargins left="0.55118110236220474" right="0.35433070866141736" top="0.78740157480314965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T-2.2</vt:lpstr>
      <vt:lpstr>'T-2.2'!Print_Area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2017-08-29T09:42:57Z</dcterms:created>
  <dcterms:modified xsi:type="dcterms:W3CDTF">2017-08-29T09:43:08Z</dcterms:modified>
</cp:coreProperties>
</file>