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9720" windowHeight="5970" tabRatio="656"/>
  </bookViews>
  <sheets>
    <sheet name="T-19.2" sheetId="25" r:id="rId1"/>
  </sheets>
  <definedNames>
    <definedName name="_xlnm.Print_Area" localSheetId="0">'T-19.2'!$A$1:$T$61</definedName>
  </definedNames>
  <calcPr calcId="145621"/>
</workbook>
</file>

<file path=xl/calcChain.xml><?xml version="1.0" encoding="utf-8"?>
<calcChain xmlns="http://schemas.openxmlformats.org/spreadsheetml/2006/main">
  <c r="H54" i="25" l="1"/>
  <c r="F54" i="25" l="1"/>
  <c r="G54" i="25"/>
  <c r="I54" i="25"/>
  <c r="J54" i="25"/>
  <c r="L54" i="25"/>
  <c r="M54" i="25"/>
  <c r="N54" i="25"/>
  <c r="O54" i="25"/>
  <c r="P54" i="25"/>
  <c r="E54" i="25"/>
  <c r="F48" i="25"/>
  <c r="G48" i="25"/>
  <c r="H48" i="25"/>
  <c r="I48" i="25"/>
  <c r="J48" i="25"/>
  <c r="K48" i="25"/>
  <c r="L48" i="25"/>
  <c r="M48" i="25"/>
  <c r="N48" i="25"/>
  <c r="O48" i="25"/>
  <c r="P48" i="25"/>
  <c r="Q48" i="25"/>
  <c r="E48" i="25"/>
  <c r="F44" i="25"/>
  <c r="G44" i="25"/>
  <c r="I44" i="25"/>
  <c r="J44" i="25"/>
  <c r="L44" i="25"/>
  <c r="M44" i="25"/>
  <c r="N44" i="25"/>
  <c r="O44" i="25"/>
  <c r="P44" i="25"/>
  <c r="E44" i="25"/>
</calcChain>
</file>

<file path=xl/sharedStrings.xml><?xml version="1.0" encoding="utf-8"?>
<sst xmlns="http://schemas.openxmlformats.org/spreadsheetml/2006/main" count="222" uniqueCount="114">
  <si>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</si>
  <si>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</si>
  <si>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</si>
  <si>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</si>
  <si>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</si>
  <si>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</si>
  <si>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</si>
  <si>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</si>
  <si>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</si>
  <si>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</si>
  <si>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</si>
  <si>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</si>
  <si>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</si>
  <si>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</si>
  <si>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</si>
  <si>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</si>
  <si>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</si>
  <si>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</si>
  <si>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</si>
  <si>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</si>
  <si>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</si>
  <si>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District/municipality</t>
  </si>
  <si>
    <t>Table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</si>
  <si>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</si>
  <si>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</si>
  <si>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</si>
  <si>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</si>
  <si>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</si>
  <si>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</si>
  <si>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</si>
  <si>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</si>
  <si>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</si>
  <si>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</si>
  <si>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</si>
  <si>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</si>
  <si>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</si>
  <si>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</si>
  <si>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</si>
  <si>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</si>
  <si>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-</t>
  </si>
  <si>
    <t xml:space="preserve">     ที่มา:  สำนักงานส่งเสริมการปกครองท้องถิ่นจังหวัดปทุมธานี</t>
  </si>
  <si>
    <t xml:space="preserve"> Source:   Pathum Thani Provincial Office of Local Administration</t>
  </si>
  <si>
    <t>พันบาท  Baht)</t>
  </si>
  <si>
    <t>เมืองปทุมธานี</t>
  </si>
  <si>
    <t>เทศบาลเมืองปทุมธานี</t>
  </si>
  <si>
    <t>เทศบาลตำบลบางหลวง</t>
  </si>
  <si>
    <t>เทศบาลตำบลบางกะดี</t>
  </si>
  <si>
    <t>เทศบาลตำบลหลักหก</t>
  </si>
  <si>
    <t>เทศบาลเมืองบางคูวัด</t>
  </si>
  <si>
    <t>เทศบาลตำบลบางเดื่อ</t>
  </si>
  <si>
    <t>เทศบาลตำบลบ้านกลาง</t>
  </si>
  <si>
    <t>เทศบาลตำบลบางพูน</t>
  </si>
  <si>
    <t>เทศบาลตำบลบางขะแยง</t>
  </si>
  <si>
    <t>เทศบาลตำบลบ้านใหม่</t>
  </si>
  <si>
    <t>คลองหลวง</t>
  </si>
  <si>
    <t>เทศบาลเมืองท่าโขลง</t>
  </si>
  <si>
    <t>เทศบาลเมืองคลองหลวง</t>
  </si>
  <si>
    <t>ธัญบุรี</t>
  </si>
  <si>
    <t>เทศบาลนครรังสิต</t>
  </si>
  <si>
    <t>เทศบาลเมืองสนั่นรักษ์</t>
  </si>
  <si>
    <t>เทศบาลเมืองบึงยี่โถ</t>
  </si>
  <si>
    <t>เทศบาลตำบลธัญบุรี</t>
  </si>
  <si>
    <t>หนองเสือ</t>
  </si>
  <si>
    <t>เทศบาลตำบลหนองเสือ</t>
  </si>
  <si>
    <t>Mueang Pathum Thani District</t>
  </si>
  <si>
    <t>Pathum Thani Town Municipality</t>
  </si>
  <si>
    <t>Bang Luang Subdistrict Municipality</t>
  </si>
  <si>
    <t>Bang Ka Di Subdistrict Municipality</t>
  </si>
  <si>
    <t>Lak Hok Subdistrict Municipality</t>
  </si>
  <si>
    <t>Bang Khu Wat Subdistrict Municipality</t>
  </si>
  <si>
    <t>Bang Duea Subdistrict Municipality</t>
  </si>
  <si>
    <t>Ban Klang Subdistrict Municipality</t>
  </si>
  <si>
    <t>Bang Phun Subdistrict Municipality</t>
  </si>
  <si>
    <t>Bang Khayaeng Subdistrict Municipality</t>
  </si>
  <si>
    <t>Ban Mai Subdistrict Municipality</t>
  </si>
  <si>
    <t>Khlong Luang District</t>
  </si>
  <si>
    <t>Tha Khong Town Municipality</t>
  </si>
  <si>
    <t>Khlong Luang Town Municipality</t>
  </si>
  <si>
    <t>Thanyaburi District</t>
  </si>
  <si>
    <t>Rangsit City Municipality</t>
  </si>
  <si>
    <t>Sanan Rak Town Municipality</t>
  </si>
  <si>
    <t>Bung Yi Tho Town Municipality</t>
  </si>
  <si>
    <t>Thanyaburi Subdistrict Municipality</t>
  </si>
  <si>
    <t>Nong Suea District</t>
  </si>
  <si>
    <t>Nong Suea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</si>
  <si>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</si>
  <si>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</si>
  <si>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ลาดหลุมแก้ว</t>
  </si>
  <si>
    <t>เทศบาลตำบลระแหง</t>
  </si>
  <si>
    <t>เทศบาลตำบลคลองพระอุดม</t>
  </si>
  <si>
    <t>เทศบาลตำบลคูขวาง</t>
  </si>
  <si>
    <t>ลำลูกกา</t>
  </si>
  <si>
    <t>เทศบาลเมืองคูคต</t>
  </si>
  <si>
    <t>เทศบาลตำบลลำไทร</t>
  </si>
  <si>
    <t>เทศบาลตำบลลำลูกกา</t>
  </si>
  <si>
    <t>เทศบาลเมืองลำสามแก้ว</t>
  </si>
  <si>
    <t>สามโคก</t>
  </si>
  <si>
    <t>เทศบาลตำบลบางเตย</t>
  </si>
  <si>
    <t>เทศบาลตำบลสามโคก</t>
  </si>
  <si>
    <t>Lat Lum Kaeo District</t>
  </si>
  <si>
    <t>Rahaeng Subdistrict Municipality</t>
  </si>
  <si>
    <t>Khlong Phra Udom Subdistrict Municipality</t>
  </si>
  <si>
    <t>Khu Khwang Subdistrict Municipality</t>
  </si>
  <si>
    <t>Lam Luk Ka District</t>
  </si>
  <si>
    <t>Khu Khot Town Municipality</t>
  </si>
  <si>
    <t>Lam Sai Subdistrict Municipality</t>
  </si>
  <si>
    <t>Lam Luk Ka Subdistrict Municipality</t>
  </si>
  <si>
    <t>Lam Sam Kaeo Town Municipality</t>
  </si>
  <si>
    <t>Sam Khok District</t>
  </si>
  <si>
    <t>Bang Toei Subdistrict Municipality</t>
  </si>
  <si>
    <t>Sam Khok Subdistrict Municipality</t>
  </si>
  <si>
    <t>Actual Revenue and Expenditure of Municipality by Type, District and Municipality: Fiscal Year 2016 (Cont.)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</si>
  <si>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</si>
  <si>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เทศบาลเมืองลาดสวาย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</si>
</sst>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8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49" fontId="8" fillId="0" borderId="0" xfId="0" applyNumberFormat="1" applyFont="1"/>
    <xf numFmtId="49" fontId="5" fillId="0" borderId="0" xfId="0" applyNumberFormat="1" applyFont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8" fillId="0" borderId="0" xfId="0" applyFont="1"/>
    <xf numFmtId="0" fontId="5" fillId="0" borderId="0" xfId="0" applyFont="1" applyAlignment="1">
      <alignment horizontal="left" indent="1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49" fontId="8" fillId="0" borderId="8" xfId="0" applyNumberFormat="1" applyFont="1" applyBorder="1" applyAlignment="1"/>
    <xf numFmtId="0" fontId="7" fillId="0" borderId="0" xfId="0" applyFont="1" applyBorder="1"/>
    <xf numFmtId="3" fontId="8" fillId="0" borderId="3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0" fontId="2" fillId="0" borderId="0" xfId="0" applyFont="1" applyAlignment="1"/>
    <xf numFmtId="0" fontId="7" fillId="0" borderId="0" xfId="0" applyFont="1"/>
    <xf numFmtId="0" fontId="8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0"/>
  <sheetViews>
    <sheetView showGridLines="0" tabSelected="1" topLeftCell="A37" zoomScale="80" zoomScaleNormal="80" workbookViewId="0">
      <selection activeCell="N64" sqref="N64"/>
    </sheetView>
  </sheetViews>
  <sheetFormatPr defaultRowHeight="18.75" x14ac:dyDescent="0.3"/>
  <cols>
    <col min="1" max="1" width="1.7109375" style="7" customWidth="1"/>
    <col min="2" max="3" width="5.5703125" style="7" customWidth="1"/>
    <col min="4" max="4" width="10" style="7" customWidth="1"/>
    <col min="5" max="5" width="13.140625" style="7" customWidth="1"/>
    <col min="6" max="6" width="11.5703125" style="7" bestFit="1" customWidth="1"/>
    <col min="7" max="7" width="11.5703125" style="7" customWidth="1"/>
    <col min="8" max="8" width="11.7109375" style="7" customWidth="1"/>
    <col min="9" max="9" width="10.28515625" style="7" customWidth="1"/>
    <col min="10" max="10" width="11.42578125" style="7" customWidth="1"/>
    <col min="11" max="11" width="10.5703125" style="7" customWidth="1"/>
    <col min="12" max="12" width="11.42578125" style="7" customWidth="1"/>
    <col min="13" max="14" width="11.85546875" style="7" customWidth="1"/>
    <col min="15" max="15" width="11.42578125" style="7" customWidth="1"/>
    <col min="16" max="17" width="10.5703125" style="7" customWidth="1"/>
    <col min="18" max="18" width="1.28515625" style="7" customWidth="1"/>
    <col min="19" max="19" width="33.140625" style="7" customWidth="1"/>
    <col min="20" max="20" width="7.85546875" style="7" customWidth="1"/>
    <col min="21" max="16384" width="9.140625" style="7"/>
  </cols>
  <sheetData>
    <row r="1" spans="1:22" s="1" customFormat="1" x14ac:dyDescent="0.3">
      <c r="B1" s="2" t="s">
        <v>1</v>
      </c>
      <c r="C1" s="3">
        <v>19.2</v>
      </c>
      <c r="D1" s="2" t="s">
        <v>85</v>
      </c>
    </row>
    <row r="2" spans="1:22" s="4" customFormat="1" x14ac:dyDescent="0.3">
      <c r="B2" s="1" t="s">
        <v>22</v>
      </c>
      <c r="C2" s="3">
        <v>19.2</v>
      </c>
      <c r="D2" s="5" t="s">
        <v>86</v>
      </c>
    </row>
    <row r="3" spans="1:22" s="4" customFormat="1" ht="15.75" customHeight="1" x14ac:dyDescent="0.3">
      <c r="B3" s="1"/>
      <c r="C3" s="3"/>
      <c r="D3" s="5"/>
      <c r="S3" s="6" t="s">
        <v>42</v>
      </c>
    </row>
    <row r="4" spans="1:22" s="14" customFormat="1" ht="18.75" customHeight="1" x14ac:dyDescent="0.25">
      <c r="A4" s="55" t="s">
        <v>11</v>
      </c>
      <c r="B4" s="55"/>
      <c r="C4" s="55"/>
      <c r="D4" s="56"/>
      <c r="E4" s="61" t="s">
        <v>12</v>
      </c>
      <c r="F4" s="62"/>
      <c r="G4" s="62"/>
      <c r="H4" s="62"/>
      <c r="I4" s="62"/>
      <c r="J4" s="62"/>
      <c r="K4" s="63"/>
      <c r="L4" s="64" t="s">
        <v>13</v>
      </c>
      <c r="M4" s="65"/>
      <c r="N4" s="65"/>
      <c r="O4" s="65"/>
      <c r="P4" s="65"/>
      <c r="Q4" s="65"/>
      <c r="R4" s="66" t="s">
        <v>21</v>
      </c>
      <c r="S4" s="67"/>
    </row>
    <row r="5" spans="1:22" s="14" customFormat="1" ht="21" customHeight="1" x14ac:dyDescent="0.25">
      <c r="A5" s="57"/>
      <c r="B5" s="57"/>
      <c r="C5" s="57"/>
      <c r="D5" s="58"/>
      <c r="E5" s="72" t="s">
        <v>6</v>
      </c>
      <c r="F5" s="59"/>
      <c r="G5" s="59"/>
      <c r="H5" s="59"/>
      <c r="I5" s="59"/>
      <c r="J5" s="59"/>
      <c r="K5" s="60"/>
      <c r="L5" s="73" t="s">
        <v>14</v>
      </c>
      <c r="M5" s="74"/>
      <c r="N5" s="74"/>
      <c r="O5" s="74"/>
      <c r="P5" s="74"/>
      <c r="Q5" s="74"/>
      <c r="R5" s="68"/>
      <c r="S5" s="69"/>
    </row>
    <row r="6" spans="1:22" s="14" customFormat="1" ht="21" customHeight="1" x14ac:dyDescent="0.25">
      <c r="A6" s="57"/>
      <c r="B6" s="57"/>
      <c r="C6" s="57"/>
      <c r="D6" s="58"/>
      <c r="E6" s="29"/>
      <c r="F6" s="29" t="s">
        <v>17</v>
      </c>
      <c r="G6" s="29"/>
      <c r="H6" s="29"/>
      <c r="I6" s="29"/>
      <c r="K6" s="30"/>
      <c r="L6" s="31"/>
      <c r="M6" s="31"/>
      <c r="N6" s="31"/>
      <c r="O6" s="31"/>
      <c r="P6" s="31"/>
      <c r="Q6" s="31"/>
      <c r="R6" s="68"/>
      <c r="S6" s="69"/>
      <c r="U6" s="20"/>
      <c r="V6" s="20"/>
    </row>
    <row r="7" spans="1:22" s="14" customFormat="1" ht="21" customHeight="1" x14ac:dyDescent="0.25">
      <c r="A7" s="57"/>
      <c r="B7" s="57"/>
      <c r="C7" s="57"/>
      <c r="D7" s="58"/>
      <c r="E7" s="29" t="s">
        <v>3</v>
      </c>
      <c r="F7" s="29" t="s">
        <v>27</v>
      </c>
      <c r="G7" s="29"/>
      <c r="H7" s="29" t="s">
        <v>5</v>
      </c>
      <c r="I7" s="29"/>
      <c r="J7" s="31"/>
      <c r="K7" s="29"/>
      <c r="L7" s="31"/>
      <c r="M7" s="31"/>
      <c r="N7" s="31"/>
      <c r="O7" s="31"/>
      <c r="P7" s="31"/>
      <c r="Q7" s="31"/>
      <c r="R7" s="68"/>
      <c r="S7" s="69"/>
      <c r="U7" s="20"/>
      <c r="V7" s="20"/>
    </row>
    <row r="8" spans="1:22" s="14" customFormat="1" ht="21" customHeight="1" x14ac:dyDescent="0.25">
      <c r="A8" s="57"/>
      <c r="B8" s="57"/>
      <c r="C8" s="57"/>
      <c r="D8" s="58"/>
      <c r="E8" s="22" t="s">
        <v>16</v>
      </c>
      <c r="F8" s="29" t="s">
        <v>28</v>
      </c>
      <c r="G8" s="29"/>
      <c r="H8" s="21" t="s">
        <v>29</v>
      </c>
      <c r="I8" s="29"/>
      <c r="J8" s="31"/>
      <c r="K8" s="29"/>
      <c r="L8" s="31" t="s">
        <v>20</v>
      </c>
      <c r="M8" s="31"/>
      <c r="N8" s="31"/>
      <c r="O8" s="31"/>
      <c r="P8" s="31"/>
      <c r="Q8" s="31"/>
      <c r="R8" s="68"/>
      <c r="S8" s="69"/>
      <c r="U8" s="20"/>
      <c r="V8" s="20"/>
    </row>
    <row r="9" spans="1:22" s="14" customFormat="1" ht="21" customHeight="1" x14ac:dyDescent="0.25">
      <c r="A9" s="57"/>
      <c r="B9" s="57"/>
      <c r="C9" s="57"/>
      <c r="D9" s="58"/>
      <c r="E9" s="22" t="s">
        <v>19</v>
      </c>
      <c r="F9" s="38" t="s">
        <v>37</v>
      </c>
      <c r="G9" s="29" t="s">
        <v>4</v>
      </c>
      <c r="H9" s="38" t="s">
        <v>38</v>
      </c>
      <c r="I9" s="29" t="s">
        <v>18</v>
      </c>
      <c r="J9" s="31" t="s">
        <v>9</v>
      </c>
      <c r="K9" s="29" t="s">
        <v>2</v>
      </c>
      <c r="L9" s="23" t="s">
        <v>15</v>
      </c>
      <c r="M9" s="31" t="s">
        <v>23</v>
      </c>
      <c r="N9" s="31" t="s">
        <v>24</v>
      </c>
      <c r="O9" s="31" t="s">
        <v>25</v>
      </c>
      <c r="P9" s="31" t="s">
        <v>26</v>
      </c>
      <c r="Q9" s="31" t="s">
        <v>30</v>
      </c>
      <c r="R9" s="68"/>
      <c r="S9" s="69"/>
      <c r="U9" s="33"/>
      <c r="V9" s="33"/>
    </row>
    <row r="10" spans="1:22" s="14" customFormat="1" ht="21.75" customHeight="1" x14ac:dyDescent="0.25">
      <c r="A10" s="59"/>
      <c r="B10" s="59"/>
      <c r="C10" s="59"/>
      <c r="D10" s="60"/>
      <c r="E10" s="24" t="s">
        <v>19</v>
      </c>
      <c r="F10" s="24" t="s">
        <v>36</v>
      </c>
      <c r="G10" s="24" t="s">
        <v>7</v>
      </c>
      <c r="H10" s="24" t="s">
        <v>35</v>
      </c>
      <c r="I10" s="24" t="s">
        <v>8</v>
      </c>
      <c r="J10" s="25" t="s">
        <v>10</v>
      </c>
      <c r="K10" s="24" t="s">
        <v>0</v>
      </c>
      <c r="L10" s="25" t="s">
        <v>34</v>
      </c>
      <c r="M10" s="25" t="s">
        <v>31</v>
      </c>
      <c r="N10" s="25" t="s">
        <v>32</v>
      </c>
      <c r="O10" s="25" t="s">
        <v>33</v>
      </c>
      <c r="P10" s="25" t="s">
        <v>10</v>
      </c>
      <c r="Q10" s="24" t="s">
        <v>0</v>
      </c>
      <c r="R10" s="70"/>
      <c r="S10" s="71"/>
      <c r="U10" s="20"/>
      <c r="V10" s="20"/>
    </row>
    <row r="11" spans="1:22" s="53" customFormat="1" ht="18.75" customHeight="1" x14ac:dyDescent="0.3">
      <c r="A11" s="39" t="s">
        <v>43</v>
      </c>
      <c r="B11" s="43"/>
      <c r="C11" s="26"/>
      <c r="D11" s="26"/>
      <c r="E11" s="51">
        <v>795254994.2700001</v>
      </c>
      <c r="F11" s="51">
        <v>39962502.770000003</v>
      </c>
      <c r="G11" s="51">
        <v>18891160.539999999</v>
      </c>
      <c r="H11" s="51">
        <v>11746640.93</v>
      </c>
      <c r="I11" s="51">
        <v>3227386.73</v>
      </c>
      <c r="J11" s="51">
        <v>409626051.84000003</v>
      </c>
      <c r="K11" s="51">
        <v>1717557.2</v>
      </c>
      <c r="L11" s="51">
        <v>62802131.140000008</v>
      </c>
      <c r="M11" s="51">
        <v>331283134.63999993</v>
      </c>
      <c r="N11" s="51">
        <v>253261539.03</v>
      </c>
      <c r="O11" s="51">
        <v>471258027.23000002</v>
      </c>
      <c r="P11" s="51">
        <v>43099266.160000004</v>
      </c>
      <c r="Q11" s="51">
        <v>3004300</v>
      </c>
      <c r="R11" s="43" t="s">
        <v>64</v>
      </c>
      <c r="S11" s="26"/>
      <c r="T11" s="43"/>
      <c r="U11" s="48"/>
      <c r="V11" s="48"/>
    </row>
    <row r="12" spans="1:22" s="14" customFormat="1" ht="18.75" customHeight="1" x14ac:dyDescent="0.3">
      <c r="A12" s="11"/>
      <c r="B12" s="8" t="s">
        <v>44</v>
      </c>
      <c r="C12" s="26"/>
      <c r="D12" s="26"/>
      <c r="E12" s="50">
        <v>116435271.86</v>
      </c>
      <c r="F12" s="50">
        <v>15416098.300000001</v>
      </c>
      <c r="G12" s="50">
        <v>5786138.3499999996</v>
      </c>
      <c r="H12" s="50">
        <v>4471195.93</v>
      </c>
      <c r="I12" s="50">
        <v>585514.57999999996</v>
      </c>
      <c r="J12" s="50">
        <v>125467285.48</v>
      </c>
      <c r="K12" s="50">
        <v>1716447.2</v>
      </c>
      <c r="L12" s="50">
        <v>24423667.510000002</v>
      </c>
      <c r="M12" s="50">
        <v>91940092.329999998</v>
      </c>
      <c r="N12" s="50">
        <v>65361593.689999998</v>
      </c>
      <c r="O12" s="50">
        <v>76618697.75</v>
      </c>
      <c r="P12" s="50">
        <v>12656500</v>
      </c>
      <c r="Q12" s="50">
        <v>2940300</v>
      </c>
      <c r="R12" s="44" t="s">
        <v>65</v>
      </c>
      <c r="S12" s="26"/>
      <c r="T12" s="11"/>
      <c r="U12" s="16"/>
      <c r="V12" s="16"/>
    </row>
    <row r="13" spans="1:22" s="14" customFormat="1" ht="18.75" customHeight="1" x14ac:dyDescent="0.3">
      <c r="A13" s="11"/>
      <c r="B13" s="8" t="s">
        <v>45</v>
      </c>
      <c r="C13" s="26"/>
      <c r="D13" s="26"/>
      <c r="E13" s="50">
        <v>1019080.99</v>
      </c>
      <c r="F13" s="50">
        <v>105784</v>
      </c>
      <c r="G13" s="50">
        <v>20511.13</v>
      </c>
      <c r="H13" s="50">
        <v>50</v>
      </c>
      <c r="I13" s="50">
        <v>400</v>
      </c>
      <c r="J13" s="50">
        <v>4256034</v>
      </c>
      <c r="K13" s="50" t="s">
        <v>39</v>
      </c>
      <c r="L13" s="50">
        <v>101720.49</v>
      </c>
      <c r="M13" s="50">
        <v>1651661.32</v>
      </c>
      <c r="N13" s="50">
        <v>1250586</v>
      </c>
      <c r="O13" s="50">
        <v>77183.11</v>
      </c>
      <c r="P13" s="50" t="s">
        <v>39</v>
      </c>
      <c r="Q13" s="50" t="s">
        <v>39</v>
      </c>
      <c r="R13" s="44" t="s">
        <v>66</v>
      </c>
      <c r="S13" s="26"/>
      <c r="T13" s="11"/>
      <c r="U13" s="16"/>
      <c r="V13" s="16"/>
    </row>
    <row r="14" spans="1:22" s="14" customFormat="1" ht="18.75" customHeight="1" x14ac:dyDescent="0.3">
      <c r="A14" s="11"/>
      <c r="B14" s="8" t="s">
        <v>46</v>
      </c>
      <c r="C14" s="26"/>
      <c r="D14" s="26"/>
      <c r="E14" s="50">
        <v>108951633.18000001</v>
      </c>
      <c r="F14" s="50">
        <v>2744217.99</v>
      </c>
      <c r="G14" s="50">
        <v>1512667.91</v>
      </c>
      <c r="H14" s="50">
        <v>2190</v>
      </c>
      <c r="I14" s="50">
        <v>990242</v>
      </c>
      <c r="J14" s="50">
        <v>55730337</v>
      </c>
      <c r="K14" s="50" t="s">
        <v>39</v>
      </c>
      <c r="L14" s="50">
        <v>4608560.88</v>
      </c>
      <c r="M14" s="50">
        <v>48564400.710000001</v>
      </c>
      <c r="N14" s="50">
        <v>35903545.519999996</v>
      </c>
      <c r="O14" s="50">
        <v>46524525</v>
      </c>
      <c r="P14" s="50">
        <v>1386000</v>
      </c>
      <c r="Q14" s="50">
        <v>19500</v>
      </c>
      <c r="R14" s="44" t="s">
        <v>67</v>
      </c>
      <c r="S14" s="26"/>
      <c r="T14" s="11"/>
      <c r="U14" s="16"/>
      <c r="V14" s="16"/>
    </row>
    <row r="15" spans="1:22" s="14" customFormat="1" ht="18.75" customHeight="1" x14ac:dyDescent="0.3">
      <c r="A15" s="11"/>
      <c r="B15" s="8" t="s">
        <v>47</v>
      </c>
      <c r="C15" s="26"/>
      <c r="D15" s="26"/>
      <c r="E15" s="50">
        <v>95063384.060000002</v>
      </c>
      <c r="F15" s="50">
        <v>3941017.8</v>
      </c>
      <c r="G15" s="50">
        <v>2198282.87</v>
      </c>
      <c r="H15" s="50">
        <v>1110840</v>
      </c>
      <c r="I15" s="50">
        <v>167790</v>
      </c>
      <c r="J15" s="50">
        <v>51819276.230000004</v>
      </c>
      <c r="K15" s="50" t="s">
        <v>39</v>
      </c>
      <c r="L15" s="50">
        <v>4605037.7200000007</v>
      </c>
      <c r="M15" s="50">
        <v>44607927.439999998</v>
      </c>
      <c r="N15" s="50">
        <v>31236329.260000002</v>
      </c>
      <c r="O15" s="50">
        <v>30415591.66</v>
      </c>
      <c r="P15" s="50">
        <v>19500</v>
      </c>
      <c r="Q15" s="50" t="s">
        <v>39</v>
      </c>
      <c r="R15" s="44" t="s">
        <v>68</v>
      </c>
      <c r="S15" s="26"/>
      <c r="T15" s="11"/>
      <c r="U15" s="16"/>
      <c r="V15" s="16"/>
    </row>
    <row r="16" spans="1:22" s="14" customFormat="1" ht="18.75" customHeight="1" x14ac:dyDescent="0.3">
      <c r="A16" s="11"/>
      <c r="B16" s="8" t="s">
        <v>48</v>
      </c>
      <c r="C16" s="26"/>
      <c r="D16" s="26"/>
      <c r="E16" s="50">
        <v>120233489.62</v>
      </c>
      <c r="F16" s="50">
        <v>2977797.1</v>
      </c>
      <c r="G16" s="50">
        <v>3815900.44</v>
      </c>
      <c r="H16" s="50">
        <v>200</v>
      </c>
      <c r="I16" s="50">
        <v>290666.25</v>
      </c>
      <c r="J16" s="50">
        <v>41543297</v>
      </c>
      <c r="K16" s="50" t="s">
        <v>39</v>
      </c>
      <c r="L16" s="50">
        <v>4589716.7699999996</v>
      </c>
      <c r="M16" s="50">
        <v>29260233.760000002</v>
      </c>
      <c r="N16" s="50">
        <v>26119274.75</v>
      </c>
      <c r="O16" s="50">
        <v>69940115.890000001</v>
      </c>
      <c r="P16" s="50">
        <v>2409620</v>
      </c>
      <c r="Q16" s="50">
        <v>19500</v>
      </c>
      <c r="R16" s="44" t="s">
        <v>69</v>
      </c>
      <c r="S16" s="26"/>
      <c r="T16" s="11"/>
      <c r="U16" s="16"/>
      <c r="V16" s="16"/>
    </row>
    <row r="17" spans="1:20" s="14" customFormat="1" ht="18.75" customHeight="1" x14ac:dyDescent="0.3">
      <c r="A17" s="11"/>
      <c r="B17" s="8" t="s">
        <v>49</v>
      </c>
      <c r="C17" s="26"/>
      <c r="D17" s="26"/>
      <c r="E17" s="50">
        <v>63498618.359999999</v>
      </c>
      <c r="F17" s="50">
        <v>2793507.1</v>
      </c>
      <c r="G17" s="50">
        <v>1455061.99</v>
      </c>
      <c r="H17" s="50" t="s">
        <v>39</v>
      </c>
      <c r="I17" s="50">
        <v>309353.40000000002</v>
      </c>
      <c r="J17" s="50">
        <v>14915906.32</v>
      </c>
      <c r="K17" s="50">
        <v>1110</v>
      </c>
      <c r="L17" s="50">
        <v>944449</v>
      </c>
      <c r="M17" s="50">
        <v>24428656.359999999</v>
      </c>
      <c r="N17" s="50">
        <v>10331974.130000001</v>
      </c>
      <c r="O17" s="50">
        <v>33008593.600000001</v>
      </c>
      <c r="P17" s="50">
        <v>4747631.18</v>
      </c>
      <c r="Q17" s="50" t="s">
        <v>39</v>
      </c>
      <c r="R17" s="44" t="s">
        <v>70</v>
      </c>
      <c r="S17" s="26"/>
      <c r="T17" s="11"/>
    </row>
    <row r="18" spans="1:20" s="14" customFormat="1" ht="18.75" customHeight="1" x14ac:dyDescent="0.3">
      <c r="A18" s="11"/>
      <c r="B18" s="8" t="s">
        <v>50</v>
      </c>
      <c r="C18" s="26"/>
      <c r="D18" s="26"/>
      <c r="E18" s="50">
        <v>77731810.819999993</v>
      </c>
      <c r="F18" s="50">
        <v>2573361.2000000002</v>
      </c>
      <c r="G18" s="50">
        <v>1100393.81</v>
      </c>
      <c r="H18" s="50">
        <v>3308194</v>
      </c>
      <c r="I18" s="50">
        <v>393153</v>
      </c>
      <c r="J18" s="50">
        <v>18856311</v>
      </c>
      <c r="K18" s="50" t="s">
        <v>39</v>
      </c>
      <c r="L18" s="50">
        <v>9197521.7799999993</v>
      </c>
      <c r="M18" s="50">
        <v>18626695.899999999</v>
      </c>
      <c r="N18" s="50">
        <v>19447154.420000002</v>
      </c>
      <c r="O18" s="50">
        <v>91821513</v>
      </c>
      <c r="P18" s="50">
        <v>1791039.88</v>
      </c>
      <c r="Q18" s="50" t="s">
        <v>39</v>
      </c>
      <c r="R18" s="44" t="s">
        <v>71</v>
      </c>
      <c r="S18" s="26"/>
      <c r="T18" s="11"/>
    </row>
    <row r="19" spans="1:20" s="14" customFormat="1" ht="18.75" customHeight="1" x14ac:dyDescent="0.3">
      <c r="A19" s="11"/>
      <c r="B19" s="8" t="s">
        <v>51</v>
      </c>
      <c r="C19" s="26"/>
      <c r="D19" s="26"/>
      <c r="E19" s="50">
        <v>86219024.209999993</v>
      </c>
      <c r="F19" s="50">
        <v>3282749.9</v>
      </c>
      <c r="G19" s="50">
        <v>976818.85</v>
      </c>
      <c r="H19" s="50">
        <v>2592801</v>
      </c>
      <c r="I19" s="50">
        <v>324744</v>
      </c>
      <c r="J19" s="50">
        <v>41455162.810000002</v>
      </c>
      <c r="K19" s="50" t="s">
        <v>39</v>
      </c>
      <c r="L19" s="50">
        <v>4925117.24</v>
      </c>
      <c r="M19" s="50">
        <v>19513742.359999999</v>
      </c>
      <c r="N19" s="50">
        <v>30625779.310000002</v>
      </c>
      <c r="O19" s="50">
        <v>53513790.039999999</v>
      </c>
      <c r="P19" s="50">
        <v>7380965</v>
      </c>
      <c r="Q19" s="50" t="s">
        <v>39</v>
      </c>
      <c r="R19" s="44" t="s">
        <v>72</v>
      </c>
      <c r="S19" s="26"/>
      <c r="T19" s="11"/>
    </row>
    <row r="20" spans="1:20" s="14" customFormat="1" ht="18.75" customHeight="1" x14ac:dyDescent="0.3">
      <c r="A20" s="11"/>
      <c r="B20" s="8" t="s">
        <v>52</v>
      </c>
      <c r="C20" s="26"/>
      <c r="D20" s="26"/>
      <c r="E20" s="50">
        <v>59052094.270000003</v>
      </c>
      <c r="F20" s="50">
        <v>2374483.7000000002</v>
      </c>
      <c r="G20" s="50">
        <v>1094247.6100000001</v>
      </c>
      <c r="H20" s="50" t="s">
        <v>39</v>
      </c>
      <c r="I20" s="50">
        <v>79702.5</v>
      </c>
      <c r="J20" s="50">
        <v>33690328</v>
      </c>
      <c r="K20" s="50" t="s">
        <v>39</v>
      </c>
      <c r="L20" s="50">
        <v>2250428</v>
      </c>
      <c r="M20" s="50">
        <v>23716778.52</v>
      </c>
      <c r="N20" s="50">
        <v>15532541.869999999</v>
      </c>
      <c r="O20" s="50">
        <v>29239434.939999998</v>
      </c>
      <c r="P20" s="50">
        <v>6200000</v>
      </c>
      <c r="Q20" s="50" t="s">
        <v>39</v>
      </c>
      <c r="R20" s="44" t="s">
        <v>73</v>
      </c>
      <c r="S20" s="26"/>
      <c r="T20" s="11"/>
    </row>
    <row r="21" spans="1:20" s="14" customFormat="1" ht="18.75" customHeight="1" x14ac:dyDescent="0.3">
      <c r="A21" s="11"/>
      <c r="B21" s="8" t="s">
        <v>53</v>
      </c>
      <c r="C21" s="26"/>
      <c r="D21" s="26"/>
      <c r="E21" s="50">
        <v>67050586.899999999</v>
      </c>
      <c r="F21" s="50">
        <v>3753485.68</v>
      </c>
      <c r="G21" s="50">
        <v>931137.58</v>
      </c>
      <c r="H21" s="50">
        <v>261170</v>
      </c>
      <c r="I21" s="50">
        <v>85821</v>
      </c>
      <c r="J21" s="50">
        <v>21892114</v>
      </c>
      <c r="K21" s="50" t="s">
        <v>39</v>
      </c>
      <c r="L21" s="50">
        <v>7155911.75</v>
      </c>
      <c r="M21" s="50">
        <v>28972945.939999998</v>
      </c>
      <c r="N21" s="50">
        <v>17452760.080000002</v>
      </c>
      <c r="O21" s="50">
        <v>40098582.240000002</v>
      </c>
      <c r="P21" s="50">
        <v>6508010.0999999996</v>
      </c>
      <c r="Q21" s="50">
        <v>25000</v>
      </c>
      <c r="R21" s="44" t="s">
        <v>74</v>
      </c>
      <c r="S21" s="26"/>
      <c r="T21" s="11"/>
    </row>
    <row r="22" spans="1:20" s="53" customFormat="1" ht="18" customHeight="1" x14ac:dyDescent="0.3">
      <c r="A22" s="52" t="s">
        <v>54</v>
      </c>
      <c r="B22" s="45"/>
      <c r="C22" s="54"/>
      <c r="D22" s="54"/>
      <c r="E22" s="49">
        <v>927680911.49000001</v>
      </c>
      <c r="F22" s="49">
        <v>33329283.41</v>
      </c>
      <c r="G22" s="49">
        <v>12798853.33</v>
      </c>
      <c r="H22" s="49" t="s">
        <v>39</v>
      </c>
      <c r="I22" s="49">
        <v>1840775.5</v>
      </c>
      <c r="J22" s="49">
        <v>280940007.26999998</v>
      </c>
      <c r="K22" s="49">
        <v>27836079.199999999</v>
      </c>
      <c r="L22" s="49">
        <v>112210840.2</v>
      </c>
      <c r="M22" s="49">
        <v>250625531.56999999</v>
      </c>
      <c r="N22" s="49">
        <v>217224907.25999999</v>
      </c>
      <c r="O22" s="49">
        <v>405425722.59000003</v>
      </c>
      <c r="P22" s="49">
        <v>31632046.07</v>
      </c>
      <c r="Q22" s="49" t="s">
        <v>39</v>
      </c>
      <c r="R22" s="43" t="s">
        <v>75</v>
      </c>
      <c r="S22" s="54"/>
      <c r="T22" s="43"/>
    </row>
    <row r="23" spans="1:20" s="14" customFormat="1" ht="18" customHeight="1" x14ac:dyDescent="0.3">
      <c r="A23" s="11"/>
      <c r="B23" s="8" t="s">
        <v>55</v>
      </c>
      <c r="C23" s="26"/>
      <c r="D23" s="26"/>
      <c r="E23" s="50">
        <v>553797400.74000001</v>
      </c>
      <c r="F23" s="50">
        <v>22087692.699999999</v>
      </c>
      <c r="G23" s="50">
        <v>8277469.5999999996</v>
      </c>
      <c r="H23" s="50">
        <v>955000.07</v>
      </c>
      <c r="I23" s="50">
        <v>1124314</v>
      </c>
      <c r="J23" s="50">
        <v>169021927.26999998</v>
      </c>
      <c r="K23" s="50" t="s">
        <v>39</v>
      </c>
      <c r="L23" s="50">
        <v>84337582.450000003</v>
      </c>
      <c r="M23" s="50">
        <v>146562875.80000001</v>
      </c>
      <c r="N23" s="50">
        <v>129653394.56</v>
      </c>
      <c r="O23" s="50">
        <v>121798394</v>
      </c>
      <c r="P23" s="50">
        <v>17742046.07</v>
      </c>
      <c r="Q23" s="50" t="s">
        <v>39</v>
      </c>
      <c r="R23" s="44" t="s">
        <v>76</v>
      </c>
      <c r="S23" s="26"/>
      <c r="T23" s="11"/>
    </row>
    <row r="24" spans="1:20" s="14" customFormat="1" ht="18" customHeight="1" x14ac:dyDescent="0.3">
      <c r="A24" s="11"/>
      <c r="B24" s="8" t="s">
        <v>56</v>
      </c>
      <c r="C24" s="26"/>
      <c r="D24" s="26"/>
      <c r="E24" s="50">
        <v>373883510.75</v>
      </c>
      <c r="F24" s="50">
        <v>11241590.710000001</v>
      </c>
      <c r="G24" s="50">
        <v>4521383.7300000004</v>
      </c>
      <c r="H24" s="50" t="s">
        <v>39</v>
      </c>
      <c r="I24" s="50">
        <v>716461.5</v>
      </c>
      <c r="J24" s="50">
        <v>111918080</v>
      </c>
      <c r="K24" s="50">
        <v>27836079.199999999</v>
      </c>
      <c r="L24" s="50">
        <v>27873257.75</v>
      </c>
      <c r="M24" s="50">
        <v>104062655.77</v>
      </c>
      <c r="N24" s="50">
        <v>87571512.700000003</v>
      </c>
      <c r="O24" s="50">
        <v>283627328.59000003</v>
      </c>
      <c r="P24" s="50">
        <v>13890000</v>
      </c>
      <c r="Q24" s="50" t="s">
        <v>39</v>
      </c>
      <c r="R24" s="44" t="s">
        <v>77</v>
      </c>
      <c r="S24" s="26"/>
      <c r="T24" s="11"/>
    </row>
    <row r="25" spans="1:20" s="53" customFormat="1" ht="18.75" customHeight="1" x14ac:dyDescent="0.3">
      <c r="A25" s="39" t="s">
        <v>57</v>
      </c>
      <c r="B25" s="43"/>
      <c r="C25" s="54"/>
      <c r="D25" s="54"/>
      <c r="E25" s="49">
        <v>1056356877.61</v>
      </c>
      <c r="F25" s="49">
        <v>34378113.75</v>
      </c>
      <c r="G25" s="49">
        <v>15021949.49</v>
      </c>
      <c r="H25" s="49">
        <v>4479678.1100000003</v>
      </c>
      <c r="I25" s="49">
        <v>5725896.0300000003</v>
      </c>
      <c r="J25" s="49">
        <v>317301909.31999999</v>
      </c>
      <c r="K25" s="49">
        <v>96000</v>
      </c>
      <c r="L25" s="49">
        <v>74218514.50999999</v>
      </c>
      <c r="M25" s="49">
        <v>328563954.73000002</v>
      </c>
      <c r="N25" s="49">
        <v>440574635.54000002</v>
      </c>
      <c r="O25" s="49">
        <v>422740031.87</v>
      </c>
      <c r="P25" s="49">
        <v>45018472.090000004</v>
      </c>
      <c r="Q25" s="49">
        <v>27073100</v>
      </c>
      <c r="R25" s="43" t="s">
        <v>78</v>
      </c>
      <c r="S25" s="54"/>
      <c r="T25" s="43"/>
    </row>
    <row r="26" spans="1:20" s="14" customFormat="1" ht="18.75" customHeight="1" x14ac:dyDescent="0.3">
      <c r="A26" s="11"/>
      <c r="B26" s="8" t="s">
        <v>58</v>
      </c>
      <c r="C26" s="26"/>
      <c r="D26" s="26"/>
      <c r="E26" s="50">
        <v>509395713.36000001</v>
      </c>
      <c r="F26" s="50">
        <v>22316100.780000001</v>
      </c>
      <c r="G26" s="50">
        <v>3975269.89</v>
      </c>
      <c r="H26" s="50">
        <v>4479678.1100000003</v>
      </c>
      <c r="I26" s="50">
        <v>3663493.29</v>
      </c>
      <c r="J26" s="50">
        <v>81270867</v>
      </c>
      <c r="K26" s="50" t="s">
        <v>39</v>
      </c>
      <c r="L26" s="50">
        <v>44129237.159999996</v>
      </c>
      <c r="M26" s="50">
        <v>147355872.48000002</v>
      </c>
      <c r="N26" s="50">
        <v>260610982.5</v>
      </c>
      <c r="O26" s="50">
        <v>236826751.46000004</v>
      </c>
      <c r="P26" s="50">
        <v>11438580.5</v>
      </c>
      <c r="Q26" s="50">
        <v>23000</v>
      </c>
      <c r="R26" s="44" t="s">
        <v>79</v>
      </c>
      <c r="S26" s="26"/>
      <c r="T26" s="11"/>
    </row>
    <row r="27" spans="1:20" s="14" customFormat="1" ht="18.75" customHeight="1" x14ac:dyDescent="0.3">
      <c r="A27" s="11"/>
      <c r="B27" s="8" t="s">
        <v>59</v>
      </c>
      <c r="C27" s="26"/>
      <c r="D27" s="26"/>
      <c r="E27" s="50">
        <v>141005146.51999998</v>
      </c>
      <c r="F27" s="50">
        <v>3019321.75</v>
      </c>
      <c r="G27" s="50">
        <v>1543907.32</v>
      </c>
      <c r="H27" s="50" t="s">
        <v>39</v>
      </c>
      <c r="I27" s="50">
        <v>285328.83</v>
      </c>
      <c r="J27" s="50">
        <v>61776833</v>
      </c>
      <c r="K27" s="50" t="s">
        <v>39</v>
      </c>
      <c r="L27" s="50">
        <v>12445654.32</v>
      </c>
      <c r="M27" s="50">
        <v>56915010</v>
      </c>
      <c r="N27" s="50">
        <v>44484646.719999999</v>
      </c>
      <c r="O27" s="50">
        <v>28086219.990000002</v>
      </c>
      <c r="P27" s="50">
        <v>6396491.5899999999</v>
      </c>
      <c r="Q27" s="50">
        <v>23760100</v>
      </c>
      <c r="R27" s="44" t="s">
        <v>80</v>
      </c>
      <c r="S27" s="26"/>
      <c r="T27" s="11"/>
    </row>
    <row r="28" spans="1:20" s="14" customFormat="1" ht="18.75" customHeight="1" x14ac:dyDescent="0.3">
      <c r="A28" s="11"/>
      <c r="B28" s="8" t="s">
        <v>60</v>
      </c>
      <c r="C28" s="26"/>
      <c r="D28" s="26"/>
      <c r="E28" s="50">
        <v>137782333.06999999</v>
      </c>
      <c r="F28" s="50">
        <v>3203540.27</v>
      </c>
      <c r="G28" s="50">
        <v>2974339.19</v>
      </c>
      <c r="H28" s="50" t="s">
        <v>39</v>
      </c>
      <c r="I28" s="50">
        <v>1060770.46</v>
      </c>
      <c r="J28" s="50">
        <v>71786226.319999993</v>
      </c>
      <c r="K28" s="50">
        <v>96000</v>
      </c>
      <c r="L28" s="50">
        <v>7412653</v>
      </c>
      <c r="M28" s="50">
        <v>49006691.129999995</v>
      </c>
      <c r="N28" s="50">
        <v>52227235.609999999</v>
      </c>
      <c r="O28" s="50">
        <v>32875433.899999999</v>
      </c>
      <c r="P28" s="50">
        <v>11124400</v>
      </c>
      <c r="Q28" s="50">
        <v>3290000</v>
      </c>
      <c r="R28" s="44" t="s">
        <v>81</v>
      </c>
      <c r="S28" s="26"/>
      <c r="T28" s="11"/>
    </row>
    <row r="29" spans="1:20" s="14" customFormat="1" ht="17.25" customHeight="1" x14ac:dyDescent="0.3">
      <c r="A29" s="11"/>
      <c r="B29" s="9" t="s">
        <v>61</v>
      </c>
      <c r="C29" s="26"/>
      <c r="D29" s="26"/>
      <c r="E29" s="50">
        <v>268173684.66</v>
      </c>
      <c r="F29" s="50">
        <v>5839150.9500000002</v>
      </c>
      <c r="G29" s="50">
        <v>6528433.0899999999</v>
      </c>
      <c r="H29" s="50" t="s">
        <v>39</v>
      </c>
      <c r="I29" s="50">
        <v>716303.45</v>
      </c>
      <c r="J29" s="50">
        <v>102467983</v>
      </c>
      <c r="K29" s="50" t="s">
        <v>39</v>
      </c>
      <c r="L29" s="50">
        <v>10230970.029999999</v>
      </c>
      <c r="M29" s="50">
        <v>75286381.120000005</v>
      </c>
      <c r="N29" s="50">
        <v>83251770.709999993</v>
      </c>
      <c r="O29" s="50">
        <v>124951626.52</v>
      </c>
      <c r="P29" s="50">
        <v>16059000</v>
      </c>
      <c r="Q29" s="50" t="s">
        <v>39</v>
      </c>
      <c r="R29" s="44" t="s">
        <v>82</v>
      </c>
      <c r="S29" s="26"/>
      <c r="T29" s="11"/>
    </row>
    <row r="30" spans="1:20" s="53" customFormat="1" ht="18.75" customHeight="1" x14ac:dyDescent="0.3">
      <c r="A30" s="32" t="s">
        <v>62</v>
      </c>
      <c r="B30" s="46"/>
      <c r="C30" s="54"/>
      <c r="D30" s="54"/>
      <c r="E30" s="49">
        <v>20920810.239999998</v>
      </c>
      <c r="F30" s="49">
        <v>1187470</v>
      </c>
      <c r="G30" s="49">
        <v>542112.52</v>
      </c>
      <c r="H30" s="49" t="s">
        <v>39</v>
      </c>
      <c r="I30" s="49">
        <v>135802.73000000001</v>
      </c>
      <c r="J30" s="49">
        <v>15374487</v>
      </c>
      <c r="K30" s="49" t="s">
        <v>39</v>
      </c>
      <c r="L30" s="49">
        <v>1329771.08</v>
      </c>
      <c r="M30" s="49">
        <v>11988194.9</v>
      </c>
      <c r="N30" s="49">
        <v>10432589.409999998</v>
      </c>
      <c r="O30" s="49">
        <v>6925790</v>
      </c>
      <c r="P30" s="49">
        <v>3659138.46</v>
      </c>
      <c r="Q30" s="49" t="s">
        <v>39</v>
      </c>
      <c r="R30" s="47" t="s">
        <v>83</v>
      </c>
      <c r="S30" s="54"/>
      <c r="T30" s="43"/>
    </row>
    <row r="31" spans="1:20" s="14" customFormat="1" ht="16.5" customHeight="1" x14ac:dyDescent="0.3">
      <c r="A31" s="11"/>
      <c r="B31" s="8" t="s">
        <v>63</v>
      </c>
      <c r="C31" s="26"/>
      <c r="D31" s="26"/>
      <c r="E31" s="50">
        <v>20920810.239999998</v>
      </c>
      <c r="F31" s="50">
        <v>1187470</v>
      </c>
      <c r="G31" s="50">
        <v>542112.52</v>
      </c>
      <c r="H31" s="50" t="s">
        <v>39</v>
      </c>
      <c r="I31" s="50">
        <v>135802.73000000001</v>
      </c>
      <c r="J31" s="50">
        <v>15374487</v>
      </c>
      <c r="K31" s="50" t="s">
        <v>39</v>
      </c>
      <c r="L31" s="50">
        <v>1329771.08</v>
      </c>
      <c r="M31" s="50">
        <v>11988194.9</v>
      </c>
      <c r="N31" s="50">
        <v>10432589.409999998</v>
      </c>
      <c r="O31" s="50">
        <v>6925790</v>
      </c>
      <c r="P31" s="50">
        <v>3659138.46</v>
      </c>
      <c r="Q31" s="50" t="s">
        <v>39</v>
      </c>
      <c r="R31" s="41" t="s">
        <v>84</v>
      </c>
      <c r="S31" s="26"/>
      <c r="T31" s="11"/>
    </row>
    <row r="32" spans="1:20" s="1" customFormat="1" x14ac:dyDescent="0.3">
      <c r="B32" s="2" t="s">
        <v>1</v>
      </c>
      <c r="C32" s="3">
        <v>19.2</v>
      </c>
      <c r="D32" s="2" t="s">
        <v>112</v>
      </c>
    </row>
    <row r="33" spans="1:22" s="4" customFormat="1" x14ac:dyDescent="0.3">
      <c r="B33" s="1" t="s">
        <v>22</v>
      </c>
      <c r="C33" s="3">
        <v>19.2</v>
      </c>
      <c r="D33" s="5" t="s">
        <v>111</v>
      </c>
    </row>
    <row r="34" spans="1:22" s="4" customFormat="1" x14ac:dyDescent="0.3">
      <c r="B34" s="1"/>
      <c r="C34" s="3"/>
      <c r="D34" s="5"/>
      <c r="S34" s="6" t="s">
        <v>42</v>
      </c>
    </row>
    <row r="35" spans="1:22" ht="6" customHeight="1" x14ac:dyDescent="0.3"/>
    <row r="36" spans="1:22" s="14" customFormat="1" ht="21" customHeight="1" x14ac:dyDescent="0.25">
      <c r="A36" s="55" t="s">
        <v>11</v>
      </c>
      <c r="B36" s="55"/>
      <c r="C36" s="55"/>
      <c r="D36" s="56"/>
      <c r="E36" s="61" t="s">
        <v>12</v>
      </c>
      <c r="F36" s="62"/>
      <c r="G36" s="62"/>
      <c r="H36" s="62"/>
      <c r="I36" s="62"/>
      <c r="J36" s="62"/>
      <c r="K36" s="63"/>
      <c r="L36" s="64" t="s">
        <v>13</v>
      </c>
      <c r="M36" s="65"/>
      <c r="N36" s="65"/>
      <c r="O36" s="65"/>
      <c r="P36" s="65"/>
      <c r="Q36" s="65"/>
      <c r="R36" s="66" t="s">
        <v>21</v>
      </c>
      <c r="S36" s="67"/>
    </row>
    <row r="37" spans="1:22" s="14" customFormat="1" ht="21" customHeight="1" x14ac:dyDescent="0.25">
      <c r="A37" s="57"/>
      <c r="B37" s="57"/>
      <c r="C37" s="57"/>
      <c r="D37" s="58"/>
      <c r="E37" s="72" t="s">
        <v>6</v>
      </c>
      <c r="F37" s="59"/>
      <c r="G37" s="59"/>
      <c r="H37" s="59"/>
      <c r="I37" s="59"/>
      <c r="J37" s="59"/>
      <c r="K37" s="60"/>
      <c r="L37" s="73" t="s">
        <v>14</v>
      </c>
      <c r="M37" s="74"/>
      <c r="N37" s="74"/>
      <c r="O37" s="74"/>
      <c r="P37" s="74"/>
      <c r="Q37" s="74"/>
      <c r="R37" s="68"/>
      <c r="S37" s="69"/>
    </row>
    <row r="38" spans="1:22" s="14" customFormat="1" ht="21" customHeight="1" x14ac:dyDescent="0.25">
      <c r="A38" s="57"/>
      <c r="B38" s="57"/>
      <c r="C38" s="57"/>
      <c r="D38" s="58"/>
      <c r="E38" s="29"/>
      <c r="F38" s="29" t="s">
        <v>17</v>
      </c>
      <c r="G38" s="29"/>
      <c r="H38" s="29"/>
      <c r="I38" s="29"/>
      <c r="K38" s="30"/>
      <c r="L38" s="31"/>
      <c r="M38" s="31"/>
      <c r="N38" s="31"/>
      <c r="O38" s="31"/>
      <c r="P38" s="31"/>
      <c r="Q38" s="31"/>
      <c r="R38" s="68"/>
      <c r="S38" s="69"/>
      <c r="U38" s="37"/>
      <c r="V38" s="37"/>
    </row>
    <row r="39" spans="1:22" s="14" customFormat="1" ht="21" customHeight="1" x14ac:dyDescent="0.25">
      <c r="A39" s="57"/>
      <c r="B39" s="57"/>
      <c r="C39" s="57"/>
      <c r="D39" s="58"/>
      <c r="E39" s="29" t="s">
        <v>3</v>
      </c>
      <c r="F39" s="29" t="s">
        <v>27</v>
      </c>
      <c r="G39" s="29"/>
      <c r="H39" s="29" t="s">
        <v>5</v>
      </c>
      <c r="I39" s="29"/>
      <c r="J39" s="31"/>
      <c r="K39" s="29"/>
      <c r="L39" s="31"/>
      <c r="M39" s="31"/>
      <c r="N39" s="31"/>
      <c r="O39" s="31"/>
      <c r="P39" s="31"/>
      <c r="Q39" s="31"/>
      <c r="R39" s="68"/>
      <c r="S39" s="69"/>
      <c r="U39" s="37"/>
      <c r="V39" s="37"/>
    </row>
    <row r="40" spans="1:22" s="14" customFormat="1" ht="21" customHeight="1" x14ac:dyDescent="0.25">
      <c r="A40" s="57"/>
      <c r="B40" s="57"/>
      <c r="C40" s="57"/>
      <c r="D40" s="58"/>
      <c r="E40" s="22" t="s">
        <v>16</v>
      </c>
      <c r="F40" s="29" t="s">
        <v>28</v>
      </c>
      <c r="G40" s="29"/>
      <c r="H40" s="21" t="s">
        <v>29</v>
      </c>
      <c r="I40" s="29"/>
      <c r="J40" s="31"/>
      <c r="K40" s="29"/>
      <c r="L40" s="31" t="s">
        <v>20</v>
      </c>
      <c r="M40" s="31"/>
      <c r="N40" s="31"/>
      <c r="O40" s="31"/>
      <c r="P40" s="31"/>
      <c r="Q40" s="31"/>
      <c r="R40" s="68"/>
      <c r="S40" s="69"/>
      <c r="U40" s="37"/>
      <c r="V40" s="37"/>
    </row>
    <row r="41" spans="1:22" s="14" customFormat="1" ht="21" customHeight="1" x14ac:dyDescent="0.25">
      <c r="A41" s="57"/>
      <c r="B41" s="57"/>
      <c r="C41" s="57"/>
      <c r="D41" s="58"/>
      <c r="E41" s="22" t="s">
        <v>19</v>
      </c>
      <c r="F41" s="38" t="s">
        <v>37</v>
      </c>
      <c r="G41" s="29" t="s">
        <v>4</v>
      </c>
      <c r="H41" s="38" t="s">
        <v>38</v>
      </c>
      <c r="I41" s="29" t="s">
        <v>18</v>
      </c>
      <c r="J41" s="31" t="s">
        <v>9</v>
      </c>
      <c r="K41" s="29" t="s">
        <v>2</v>
      </c>
      <c r="L41" s="23" t="s">
        <v>15</v>
      </c>
      <c r="M41" s="31" t="s">
        <v>23</v>
      </c>
      <c r="N41" s="31" t="s">
        <v>24</v>
      </c>
      <c r="O41" s="31" t="s">
        <v>25</v>
      </c>
      <c r="P41" s="31" t="s">
        <v>26</v>
      </c>
      <c r="Q41" s="31" t="s">
        <v>30</v>
      </c>
      <c r="R41" s="68"/>
      <c r="S41" s="69"/>
      <c r="U41" s="37"/>
      <c r="V41" s="37"/>
    </row>
    <row r="42" spans="1:22" s="14" customFormat="1" ht="21" customHeight="1" x14ac:dyDescent="0.25">
      <c r="A42" s="59"/>
      <c r="B42" s="59"/>
      <c r="C42" s="59"/>
      <c r="D42" s="60"/>
      <c r="E42" s="24" t="s">
        <v>19</v>
      </c>
      <c r="F42" s="24" t="s">
        <v>36</v>
      </c>
      <c r="G42" s="24" t="s">
        <v>7</v>
      </c>
      <c r="H42" s="24" t="s">
        <v>35</v>
      </c>
      <c r="I42" s="24" t="s">
        <v>8</v>
      </c>
      <c r="J42" s="25" t="s">
        <v>10</v>
      </c>
      <c r="K42" s="24" t="s">
        <v>0</v>
      </c>
      <c r="L42" s="25" t="s">
        <v>34</v>
      </c>
      <c r="M42" s="25" t="s">
        <v>31</v>
      </c>
      <c r="N42" s="25" t="s">
        <v>32</v>
      </c>
      <c r="O42" s="25" t="s">
        <v>33</v>
      </c>
      <c r="P42" s="25" t="s">
        <v>10</v>
      </c>
      <c r="Q42" s="24" t="s">
        <v>0</v>
      </c>
      <c r="R42" s="70"/>
      <c r="S42" s="71"/>
      <c r="U42" s="37"/>
      <c r="V42" s="37"/>
    </row>
    <row r="43" spans="1:22" s="14" customFormat="1" ht="3" customHeight="1" x14ac:dyDescent="0.25">
      <c r="A43" s="35"/>
      <c r="B43" s="35"/>
      <c r="C43" s="35"/>
      <c r="D43" s="3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35"/>
      <c r="U43" s="16"/>
      <c r="V43" s="16"/>
    </row>
    <row r="44" spans="1:22" s="53" customFormat="1" ht="21" customHeight="1" x14ac:dyDescent="0.3">
      <c r="A44" s="39" t="s">
        <v>87</v>
      </c>
      <c r="B44" s="39"/>
      <c r="C44" s="26"/>
      <c r="D44" s="27"/>
      <c r="E44" s="49">
        <f>E45+E46+E47</f>
        <v>113730056.95999999</v>
      </c>
      <c r="F44" s="49">
        <f t="shared" ref="F44:P44" si="0">F45+F46+F47</f>
        <v>4794923.5999999996</v>
      </c>
      <c r="G44" s="49">
        <f t="shared" si="0"/>
        <v>1340066.04</v>
      </c>
      <c r="H44" s="49">
        <v>428225</v>
      </c>
      <c r="I44" s="49">
        <f t="shared" si="0"/>
        <v>775051.03</v>
      </c>
      <c r="J44" s="49">
        <f t="shared" si="0"/>
        <v>68557846.650000006</v>
      </c>
      <c r="K44" s="49" t="s">
        <v>39</v>
      </c>
      <c r="L44" s="49">
        <f t="shared" si="0"/>
        <v>11726760.560000001</v>
      </c>
      <c r="M44" s="49">
        <f t="shared" si="0"/>
        <v>52027892.43</v>
      </c>
      <c r="N44" s="49">
        <f t="shared" si="0"/>
        <v>35831767.729999997</v>
      </c>
      <c r="O44" s="49">
        <f t="shared" si="0"/>
        <v>63165912.849999994</v>
      </c>
      <c r="P44" s="49">
        <f t="shared" si="0"/>
        <v>9273678</v>
      </c>
      <c r="Q44" s="49" t="s">
        <v>39</v>
      </c>
      <c r="R44" s="40" t="s">
        <v>99</v>
      </c>
      <c r="S44" s="26"/>
      <c r="U44" s="48"/>
      <c r="V44" s="48"/>
    </row>
    <row r="45" spans="1:22" s="14" customFormat="1" ht="21" customHeight="1" x14ac:dyDescent="0.3">
      <c r="A45" s="8"/>
      <c r="B45" s="8" t="s">
        <v>88</v>
      </c>
      <c r="C45" s="26"/>
      <c r="D45" s="27"/>
      <c r="E45" s="50">
        <v>53892277.32</v>
      </c>
      <c r="F45" s="50">
        <v>1917559.6</v>
      </c>
      <c r="G45" s="50">
        <v>833834.67</v>
      </c>
      <c r="H45" s="50" t="s">
        <v>39</v>
      </c>
      <c r="I45" s="50">
        <v>537661.03</v>
      </c>
      <c r="J45" s="50">
        <v>32474138.649999999</v>
      </c>
      <c r="K45" s="50" t="s">
        <v>39</v>
      </c>
      <c r="L45" s="50">
        <v>2246973.25</v>
      </c>
      <c r="M45" s="50">
        <v>19962005.469999999</v>
      </c>
      <c r="N45" s="50">
        <v>11424145.25</v>
      </c>
      <c r="O45" s="50">
        <v>34049047.799999997</v>
      </c>
      <c r="P45" s="50">
        <v>3838778</v>
      </c>
      <c r="Q45" s="50" t="s">
        <v>39</v>
      </c>
      <c r="R45" s="41" t="s">
        <v>100</v>
      </c>
      <c r="S45" s="26"/>
      <c r="U45" s="16"/>
      <c r="V45" s="16"/>
    </row>
    <row r="46" spans="1:22" s="14" customFormat="1" ht="21" customHeight="1" x14ac:dyDescent="0.3">
      <c r="A46" s="8"/>
      <c r="B46" s="8" t="s">
        <v>89</v>
      </c>
      <c r="C46" s="26"/>
      <c r="D46" s="27"/>
      <c r="E46" s="50">
        <v>29050000</v>
      </c>
      <c r="F46" s="50">
        <v>1199000</v>
      </c>
      <c r="G46" s="50">
        <v>255000</v>
      </c>
      <c r="H46" s="50">
        <v>200000</v>
      </c>
      <c r="I46" s="50">
        <v>105000</v>
      </c>
      <c r="J46" s="50">
        <v>22391000</v>
      </c>
      <c r="K46" s="50" t="s">
        <v>39</v>
      </c>
      <c r="L46" s="50">
        <v>6196600</v>
      </c>
      <c r="M46" s="50">
        <v>18283380</v>
      </c>
      <c r="N46" s="50">
        <v>12696500</v>
      </c>
      <c r="O46" s="50">
        <v>9250200</v>
      </c>
      <c r="P46" s="50">
        <v>3399000</v>
      </c>
      <c r="Q46" s="50" t="s">
        <v>39</v>
      </c>
      <c r="R46" s="41" t="s">
        <v>101</v>
      </c>
      <c r="S46" s="26"/>
      <c r="U46" s="16"/>
      <c r="V46" s="16"/>
    </row>
    <row r="47" spans="1:22" s="14" customFormat="1" ht="21" customHeight="1" x14ac:dyDescent="0.3">
      <c r="A47" s="8"/>
      <c r="B47" s="8" t="s">
        <v>90</v>
      </c>
      <c r="C47" s="26"/>
      <c r="D47" s="27"/>
      <c r="E47" s="50">
        <v>30787779.640000001</v>
      </c>
      <c r="F47" s="50">
        <v>1678364</v>
      </c>
      <c r="G47" s="50">
        <v>251231.37</v>
      </c>
      <c r="H47" s="50">
        <v>228225</v>
      </c>
      <c r="I47" s="50">
        <v>132390</v>
      </c>
      <c r="J47" s="50">
        <v>13692708</v>
      </c>
      <c r="K47" s="50" t="s">
        <v>39</v>
      </c>
      <c r="L47" s="50">
        <v>3283187.31</v>
      </c>
      <c r="M47" s="50">
        <v>13782506.960000001</v>
      </c>
      <c r="N47" s="50">
        <v>11711122.479999999</v>
      </c>
      <c r="O47" s="50">
        <v>19866665.050000001</v>
      </c>
      <c r="P47" s="50">
        <v>2035900</v>
      </c>
      <c r="Q47" s="50" t="s">
        <v>39</v>
      </c>
      <c r="R47" s="41" t="s">
        <v>102</v>
      </c>
      <c r="S47" s="26"/>
      <c r="U47" s="16"/>
      <c r="V47" s="16"/>
    </row>
    <row r="48" spans="1:22" s="53" customFormat="1" ht="21" customHeight="1" x14ac:dyDescent="0.3">
      <c r="A48" s="39" t="s">
        <v>91</v>
      </c>
      <c r="B48" s="39"/>
      <c r="C48" s="26"/>
      <c r="D48" s="27"/>
      <c r="E48" s="49">
        <f>SUM(E49:E53)</f>
        <v>820476150.51000011</v>
      </c>
      <c r="F48" s="49">
        <f t="shared" ref="F48:Q48" si="1">SUM(F49:F53)</f>
        <v>22668273.129999999</v>
      </c>
      <c r="G48" s="49">
        <f t="shared" si="1"/>
        <v>23013070.039999999</v>
      </c>
      <c r="H48" s="49">
        <f t="shared" si="1"/>
        <v>492096.62</v>
      </c>
      <c r="I48" s="49">
        <f t="shared" si="1"/>
        <v>1807636.91</v>
      </c>
      <c r="J48" s="49">
        <f t="shared" si="1"/>
        <v>316338474.25</v>
      </c>
      <c r="K48" s="49">
        <f t="shared" si="1"/>
        <v>16891000</v>
      </c>
      <c r="L48" s="49">
        <f t="shared" si="1"/>
        <v>59951735.359999992</v>
      </c>
      <c r="M48" s="49">
        <f t="shared" si="1"/>
        <v>286666147.12</v>
      </c>
      <c r="N48" s="49">
        <f t="shared" si="1"/>
        <v>194795573.17000002</v>
      </c>
      <c r="O48" s="49">
        <f t="shared" si="1"/>
        <v>439397091.28999996</v>
      </c>
      <c r="P48" s="49">
        <f t="shared" si="1"/>
        <v>7207000</v>
      </c>
      <c r="Q48" s="49">
        <f t="shared" si="1"/>
        <v>39000</v>
      </c>
      <c r="R48" s="40" t="s">
        <v>103</v>
      </c>
      <c r="S48" s="26"/>
      <c r="U48" s="48"/>
      <c r="V48" s="48"/>
    </row>
    <row r="49" spans="1:22" s="14" customFormat="1" ht="21" customHeight="1" x14ac:dyDescent="0.3">
      <c r="A49" s="8"/>
      <c r="B49" s="8" t="s">
        <v>92</v>
      </c>
      <c r="C49" s="26"/>
      <c r="D49" s="27"/>
      <c r="E49" s="50">
        <v>272220966.74000001</v>
      </c>
      <c r="F49" s="50">
        <v>6917633.5800000001</v>
      </c>
      <c r="G49" s="50">
        <v>12219517.779999999</v>
      </c>
      <c r="H49" s="50">
        <v>492096.62</v>
      </c>
      <c r="I49" s="50">
        <v>474425</v>
      </c>
      <c r="J49" s="50">
        <v>92790781.710000008</v>
      </c>
      <c r="K49" s="50" t="s">
        <v>39</v>
      </c>
      <c r="L49" s="50">
        <v>10578381.030000001</v>
      </c>
      <c r="M49" s="50">
        <v>77367844.010000005</v>
      </c>
      <c r="N49" s="50">
        <v>45031108.100000009</v>
      </c>
      <c r="O49" s="50">
        <v>158164444.81</v>
      </c>
      <c r="P49" s="50" t="s">
        <v>39</v>
      </c>
      <c r="Q49" s="50" t="s">
        <v>39</v>
      </c>
      <c r="R49" s="41" t="s">
        <v>104</v>
      </c>
      <c r="S49" s="26"/>
      <c r="U49" s="16"/>
      <c r="V49" s="16"/>
    </row>
    <row r="50" spans="1:22" s="14" customFormat="1" ht="21" customHeight="1" x14ac:dyDescent="0.3">
      <c r="A50" s="34"/>
      <c r="B50" s="34" t="s">
        <v>93</v>
      </c>
      <c r="C50" s="26"/>
      <c r="D50" s="27"/>
      <c r="E50" s="50">
        <v>26496264.41</v>
      </c>
      <c r="F50" s="50">
        <v>604361.1</v>
      </c>
      <c r="G50" s="50">
        <v>763630.45</v>
      </c>
      <c r="H50" s="50" t="s">
        <v>39</v>
      </c>
      <c r="I50" s="50">
        <v>169369.43</v>
      </c>
      <c r="J50" s="50">
        <v>10075315</v>
      </c>
      <c r="K50" s="50" t="s">
        <v>39</v>
      </c>
      <c r="L50" s="50">
        <v>2253042.15</v>
      </c>
      <c r="M50" s="50">
        <v>14411079.4</v>
      </c>
      <c r="N50" s="50">
        <v>7474319.7700000005</v>
      </c>
      <c r="O50" s="50">
        <v>17678900</v>
      </c>
      <c r="P50" s="50">
        <v>567500</v>
      </c>
      <c r="Q50" s="50" t="s">
        <v>39</v>
      </c>
      <c r="R50" s="41" t="s">
        <v>105</v>
      </c>
      <c r="S50" s="26"/>
    </row>
    <row r="51" spans="1:22" s="14" customFormat="1" ht="21" customHeight="1" x14ac:dyDescent="0.3">
      <c r="A51" s="34"/>
      <c r="B51" s="34" t="s">
        <v>94</v>
      </c>
      <c r="C51" s="26"/>
      <c r="D51" s="27"/>
      <c r="E51" s="50">
        <v>87762291.189999998</v>
      </c>
      <c r="F51" s="50">
        <v>2590487.4</v>
      </c>
      <c r="G51" s="50">
        <v>1369050.58</v>
      </c>
      <c r="H51" s="50" t="s">
        <v>39</v>
      </c>
      <c r="I51" s="50">
        <v>347646.48</v>
      </c>
      <c r="J51" s="50">
        <v>38671460</v>
      </c>
      <c r="K51" s="50">
        <v>16891000</v>
      </c>
      <c r="L51" s="50">
        <v>20642263.009999998</v>
      </c>
      <c r="M51" s="50">
        <v>42975968.730000004</v>
      </c>
      <c r="N51" s="50">
        <v>30038605.189999998</v>
      </c>
      <c r="O51" s="50">
        <v>47784013.370000005</v>
      </c>
      <c r="P51" s="50">
        <v>4189500</v>
      </c>
      <c r="Q51" s="50">
        <v>19500</v>
      </c>
      <c r="R51" s="41" t="s">
        <v>106</v>
      </c>
      <c r="S51" s="26"/>
    </row>
    <row r="52" spans="1:22" s="14" customFormat="1" ht="21" customHeight="1" x14ac:dyDescent="0.3">
      <c r="A52" s="8"/>
      <c r="B52" s="8" t="s">
        <v>95</v>
      </c>
      <c r="C52" s="26"/>
      <c r="D52" s="27"/>
      <c r="E52" s="50">
        <v>194133333.82000002</v>
      </c>
      <c r="F52" s="50">
        <v>5565814.2999999998</v>
      </c>
      <c r="G52" s="50">
        <v>4296353.45</v>
      </c>
      <c r="H52" s="50" t="s">
        <v>39</v>
      </c>
      <c r="I52" s="50">
        <v>316600</v>
      </c>
      <c r="J52" s="50">
        <v>104600848.53999999</v>
      </c>
      <c r="K52" s="50" t="s">
        <v>39</v>
      </c>
      <c r="L52" s="50">
        <v>20192984.769999996</v>
      </c>
      <c r="M52" s="50">
        <v>86136608.670000002</v>
      </c>
      <c r="N52" s="50">
        <v>48602807.590000004</v>
      </c>
      <c r="O52" s="50">
        <v>132854882.35999998</v>
      </c>
      <c r="P52" s="50">
        <v>2450000</v>
      </c>
      <c r="Q52" s="50">
        <v>19500</v>
      </c>
      <c r="R52" s="41" t="s">
        <v>107</v>
      </c>
      <c r="S52" s="26"/>
    </row>
    <row r="53" spans="1:22" s="14" customFormat="1" ht="21" customHeight="1" x14ac:dyDescent="0.3">
      <c r="A53" s="8"/>
      <c r="B53" s="8" t="s">
        <v>113</v>
      </c>
      <c r="C53" s="26"/>
      <c r="D53" s="27"/>
      <c r="E53" s="50">
        <v>239863294.34999999</v>
      </c>
      <c r="F53" s="50">
        <v>6989976.75</v>
      </c>
      <c r="G53" s="50">
        <v>4364517.78</v>
      </c>
      <c r="H53" s="50" t="s">
        <v>39</v>
      </c>
      <c r="I53" s="50">
        <v>499596</v>
      </c>
      <c r="J53" s="50">
        <v>70200069</v>
      </c>
      <c r="K53" s="50" t="s">
        <v>39</v>
      </c>
      <c r="L53" s="50">
        <v>6285064.4000000004</v>
      </c>
      <c r="M53" s="50">
        <v>65774646.310000002</v>
      </c>
      <c r="N53" s="50">
        <v>63648732.519999996</v>
      </c>
      <c r="O53" s="50">
        <v>82914850.75</v>
      </c>
      <c r="P53" s="50" t="s">
        <v>39</v>
      </c>
      <c r="Q53" s="50" t="s">
        <v>39</v>
      </c>
      <c r="R53" s="41"/>
      <c r="S53" s="26"/>
    </row>
    <row r="54" spans="1:22" s="53" customFormat="1" ht="21" customHeight="1" x14ac:dyDescent="0.3">
      <c r="A54" s="4" t="s">
        <v>96</v>
      </c>
      <c r="B54" s="4"/>
      <c r="C54" s="26"/>
      <c r="D54" s="27"/>
      <c r="E54" s="49">
        <f>E55+E56</f>
        <v>96221743.75999999</v>
      </c>
      <c r="F54" s="49">
        <f t="shared" ref="F54:P54" si="2">F55+F56</f>
        <v>2283145.2000000002</v>
      </c>
      <c r="G54" s="49">
        <f t="shared" si="2"/>
        <v>2098510.42</v>
      </c>
      <c r="H54" s="49">
        <f>H56</f>
        <v>293246</v>
      </c>
      <c r="I54" s="49">
        <f t="shared" si="2"/>
        <v>310809.88</v>
      </c>
      <c r="J54" s="49">
        <f t="shared" si="2"/>
        <v>106547890.47</v>
      </c>
      <c r="K54" s="49" t="s">
        <v>39</v>
      </c>
      <c r="L54" s="49">
        <f t="shared" si="2"/>
        <v>3370845.41</v>
      </c>
      <c r="M54" s="49">
        <f t="shared" si="2"/>
        <v>31309533.980000004</v>
      </c>
      <c r="N54" s="49">
        <f t="shared" si="2"/>
        <v>25660507.689999998</v>
      </c>
      <c r="O54" s="49">
        <f t="shared" si="2"/>
        <v>58793297.07</v>
      </c>
      <c r="P54" s="49">
        <f t="shared" si="2"/>
        <v>3702200</v>
      </c>
      <c r="Q54" s="49">
        <v>1816921.36</v>
      </c>
      <c r="R54" s="40" t="s">
        <v>108</v>
      </c>
      <c r="S54" s="26"/>
    </row>
    <row r="55" spans="1:22" s="14" customFormat="1" ht="21" customHeight="1" x14ac:dyDescent="0.3">
      <c r="A55" s="4"/>
      <c r="B55" s="9" t="s">
        <v>97</v>
      </c>
      <c r="C55" s="26"/>
      <c r="D55" s="27"/>
      <c r="E55" s="50">
        <v>61027123.100000001</v>
      </c>
      <c r="F55" s="50">
        <v>854827.8</v>
      </c>
      <c r="G55" s="50">
        <v>1349463.12</v>
      </c>
      <c r="H55" s="50" t="s">
        <v>39</v>
      </c>
      <c r="I55" s="50">
        <v>129849.88</v>
      </c>
      <c r="J55" s="50">
        <v>93897207.469999999</v>
      </c>
      <c r="K55" s="50" t="s">
        <v>39</v>
      </c>
      <c r="L55" s="50">
        <v>1820843.76</v>
      </c>
      <c r="M55" s="50">
        <v>17812087.920000002</v>
      </c>
      <c r="N55" s="50">
        <v>10972275.069999998</v>
      </c>
      <c r="O55" s="50">
        <v>43477218.57</v>
      </c>
      <c r="P55" s="50">
        <v>2877200</v>
      </c>
      <c r="Q55" s="50">
        <v>1816921.36</v>
      </c>
      <c r="R55" s="41" t="s">
        <v>109</v>
      </c>
      <c r="S55" s="26"/>
    </row>
    <row r="56" spans="1:22" s="14" customFormat="1" ht="21" customHeight="1" x14ac:dyDescent="0.3">
      <c r="A56" s="13"/>
      <c r="B56" s="8" t="s">
        <v>98</v>
      </c>
      <c r="C56" s="12"/>
      <c r="D56" s="28"/>
      <c r="E56" s="50">
        <v>35194620.659999996</v>
      </c>
      <c r="F56" s="50">
        <v>1428317.4</v>
      </c>
      <c r="G56" s="50">
        <v>749047.3</v>
      </c>
      <c r="H56" s="50">
        <v>293246</v>
      </c>
      <c r="I56" s="50">
        <v>180960</v>
      </c>
      <c r="J56" s="50">
        <v>12650683</v>
      </c>
      <c r="K56" s="50" t="s">
        <v>39</v>
      </c>
      <c r="L56" s="50">
        <v>1550001.65</v>
      </c>
      <c r="M56" s="50">
        <v>13497446.060000001</v>
      </c>
      <c r="N56" s="50">
        <v>14688232.620000001</v>
      </c>
      <c r="O56" s="50">
        <v>15316078.5</v>
      </c>
      <c r="P56" s="50">
        <v>825000</v>
      </c>
      <c r="Q56" s="50" t="s">
        <v>39</v>
      </c>
      <c r="R56" s="42" t="s">
        <v>110</v>
      </c>
      <c r="S56" s="12"/>
    </row>
    <row r="57" spans="1:22" s="14" customFormat="1" ht="3" customHeight="1" x14ac:dyDescent="0.25">
      <c r="A57" s="17"/>
      <c r="B57" s="17"/>
      <c r="C57" s="17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7"/>
      <c r="S57" s="17"/>
    </row>
    <row r="58" spans="1:22" s="14" customFormat="1" ht="3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1:22" s="14" customFormat="1" ht="17.25" x14ac:dyDescent="0.25">
      <c r="B59" s="10" t="s">
        <v>40</v>
      </c>
    </row>
    <row r="60" spans="1:22" s="14" customFormat="1" ht="17.25" x14ac:dyDescent="0.25">
      <c r="B60" s="10" t="s">
        <v>41</v>
      </c>
    </row>
  </sheetData>
  <mergeCells count="12">
    <mergeCell ref="E36:K36"/>
    <mergeCell ref="L36:Q36"/>
    <mergeCell ref="A36:D42"/>
    <mergeCell ref="R36:S42"/>
    <mergeCell ref="E37:K37"/>
    <mergeCell ref="L37:Q37"/>
    <mergeCell ref="A4:D10"/>
    <mergeCell ref="E4:K4"/>
    <mergeCell ref="L4:Q4"/>
    <mergeCell ref="R4:S10"/>
    <mergeCell ref="E5:K5"/>
    <mergeCell ref="L5:Q5"/>
  </mergeCells>
  <pageMargins left="0.55118110236220497" right="0.35433070866141703" top="0.78740157480314998" bottom="0.59055118110236204" header="0.511811023622047" footer="0.511811023622047"/>
  <pageSetup paperSize="9" scale="69" orientation="landscape" r:id="rId1"/>
  <headerFooter alignWithMargins="0"/>
  <rowBreaks count="1" manualBreakCount="1">
    <brk id="3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2017-07-10T04:52:09Z</cp:lastPrinted>
  <dcterms:created xsi:type="dcterms:W3CDTF">1997-06-13T10:07:54Z</dcterms:created>
  <dcterms:modified xsi:type="dcterms:W3CDTF">2017-09-25T03:55:12Z</dcterms:modified>
</cp:coreProperties>
</file>