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C36" i="1" l="1"/>
  <c r="E36" i="1"/>
  <c r="E23" i="1"/>
  <c r="F36" i="1" l="1"/>
  <c r="E37" i="1" l="1"/>
  <c r="E35" i="1"/>
  <c r="E33" i="1"/>
  <c r="E32" i="1"/>
  <c r="E30" i="1"/>
  <c r="E29" i="1"/>
  <c r="E28" i="1"/>
  <c r="E27" i="1"/>
  <c r="E26" i="1"/>
  <c r="E25" i="1"/>
  <c r="E24" i="1"/>
  <c r="C28" i="1" l="1"/>
  <c r="D28" i="1"/>
  <c r="C32" i="1"/>
  <c r="D32" i="1"/>
  <c r="F32" i="1"/>
  <c r="C24" i="1"/>
  <c r="D24" i="1"/>
  <c r="F23" i="1"/>
  <c r="C25" i="1"/>
  <c r="D25" i="1"/>
  <c r="F25" i="1"/>
  <c r="D26" i="1"/>
  <c r="F26" i="1"/>
  <c r="C27" i="1"/>
  <c r="D27" i="1"/>
  <c r="F27" i="1"/>
  <c r="C29" i="1"/>
  <c r="D29" i="1"/>
  <c r="F29" i="1"/>
  <c r="C30" i="1"/>
  <c r="D30" i="1"/>
  <c r="F30" i="1"/>
  <c r="C33" i="1"/>
  <c r="D33" i="1"/>
  <c r="F33" i="1"/>
  <c r="C34" i="1"/>
  <c r="D34" i="1"/>
  <c r="F34" i="1"/>
  <c r="C35" i="1"/>
  <c r="F35" i="1"/>
  <c r="C37" i="1"/>
  <c r="D37" i="1"/>
  <c r="F37" i="1"/>
  <c r="D23" i="1" l="1"/>
  <c r="C23" i="1"/>
</calcChain>
</file>

<file path=xl/sharedStrings.xml><?xml version="1.0" encoding="utf-8"?>
<sst xmlns="http://schemas.openxmlformats.org/spreadsheetml/2006/main" count="50" uniqueCount="26">
  <si>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</si>
  <si>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</si>
  <si>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</si>
  <si>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</si>
  <si>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</si>
  <si>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</si>
  <si>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</si>
  <si>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</si>
  <si>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</si>
  <si>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</si>
  <si>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</si>
  <si>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</si>
  <si>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</si>
  <si>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</si>
  <si>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</si>
  <si>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</si>
  <si>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</si>
  <si>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</si>
  <si>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</si>
  <si>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</si>
  <si>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</si>
  <si>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ไตรมาสที่ 1</t>
  </si>
  <si>
    <t>ไตรมาสที่ 2</t>
  </si>
  <si>
    <t>ไตรมาสที่ 3</t>
  </si>
  <si>
    <t>ไตรมาสที่ 4</t>
  </si>
  <si>
    <t xml:space="preserve">               และเพศ จังหวัดชลบุรี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</si>
</sst>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5" fillId="0" borderId="1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40"/>
  <sheetViews>
    <sheetView tabSelected="1" topLeftCell="A19" zoomScaleNormal="100" workbookViewId="0">
      <selection activeCell="G25" sqref="G25"/>
    </sheetView>
  </sheetViews>
  <sheetFormatPr defaultRowHeight="26.25" customHeight="1" x14ac:dyDescent="0.55000000000000004"/>
  <cols>
    <col min="1" max="1" width="2.7109375" style="1" customWidth="1"/>
    <col min="2" max="2" width="32.140625" style="2" customWidth="1"/>
    <col min="3" max="6" width="14.28515625" style="1" customWidth="1"/>
    <col min="7" max="7" width="9.140625" style="1"/>
    <col min="8" max="8" width="9.28515625" style="1" customWidth="1"/>
    <col min="9" max="16384" width="9.140625" style="1"/>
  </cols>
  <sheetData>
    <row r="1" spans="1:13" s="2" customFormat="1" ht="30" customHeight="1" x14ac:dyDescent="0.55000000000000004">
      <c r="A1" s="29"/>
      <c r="B1" s="2" t="s">
        <v>20</v>
      </c>
      <c r="C1" s="3"/>
      <c r="D1" s="3"/>
      <c r="E1" s="3"/>
      <c r="F1" s="3"/>
      <c r="G1" s="29"/>
      <c r="H1" s="29"/>
    </row>
    <row r="2" spans="1:13" s="2" customFormat="1" ht="23.25" customHeight="1" x14ac:dyDescent="0.55000000000000004">
      <c r="A2" s="29"/>
      <c r="B2" s="2" t="s">
        <v>25</v>
      </c>
      <c r="C2" s="30"/>
      <c r="D2" s="30"/>
      <c r="E2" s="30"/>
      <c r="F2" s="30"/>
      <c r="G2" s="29"/>
      <c r="H2" s="29"/>
    </row>
    <row r="3" spans="1:13" ht="13.5" customHeight="1" x14ac:dyDescent="0.55000000000000004">
      <c r="A3" s="28"/>
    </row>
    <row r="4" spans="1:13" ht="25.5" customHeight="1" x14ac:dyDescent="0.55000000000000004">
      <c r="A4" s="28"/>
      <c r="B4" s="34" t="s">
        <v>19</v>
      </c>
      <c r="C4" s="33" t="s">
        <v>18</v>
      </c>
      <c r="D4" s="33"/>
      <c r="E4" s="33"/>
      <c r="F4" s="33"/>
    </row>
    <row r="5" spans="1:13" s="25" customFormat="1" ht="25.5" customHeight="1" x14ac:dyDescent="0.5">
      <c r="A5" s="16"/>
      <c r="B5" s="35"/>
      <c r="C5" s="31" t="s">
        <v>21</v>
      </c>
      <c r="D5" s="27" t="s">
        <v>22</v>
      </c>
      <c r="E5" s="27" t="s">
        <v>23</v>
      </c>
      <c r="F5" s="27" t="s">
        <v>24</v>
      </c>
      <c r="G5" s="16"/>
      <c r="H5" s="16"/>
      <c r="M5" s="26"/>
    </row>
    <row r="6" spans="1:13" s="17" customFormat="1" ht="24.95" customHeight="1" x14ac:dyDescent="0.5">
      <c r="A6" s="21"/>
      <c r="B6" s="24" t="s">
        <v>16</v>
      </c>
      <c r="C6" s="23">
        <v>1439332</v>
      </c>
      <c r="D6" s="23">
        <v>1443328</v>
      </c>
      <c r="E6" s="23">
        <v>1447371</v>
      </c>
      <c r="F6" s="23">
        <v>1451321</v>
      </c>
      <c r="G6" s="21"/>
      <c r="H6" s="21"/>
    </row>
    <row r="7" spans="1:13" s="17" customFormat="1" ht="20.25" customHeight="1" x14ac:dyDescent="0.5">
      <c r="A7" s="19"/>
      <c r="B7" s="14" t="s">
        <v>15</v>
      </c>
      <c r="C7" s="20">
        <v>46763.13</v>
      </c>
      <c r="D7" s="20">
        <v>50147.07</v>
      </c>
      <c r="E7" s="20">
        <v>64342.47</v>
      </c>
      <c r="F7" s="20">
        <v>42782.95</v>
      </c>
    </row>
    <row r="8" spans="1:13" s="17" customFormat="1" ht="20.25" customHeight="1" x14ac:dyDescent="0.5">
      <c r="A8" s="19"/>
      <c r="B8" s="3" t="s">
        <v>14</v>
      </c>
      <c r="C8" s="20">
        <v>219426.96</v>
      </c>
      <c r="D8" s="20">
        <v>216836.89</v>
      </c>
      <c r="E8" s="20">
        <v>200108.7</v>
      </c>
      <c r="F8" s="20">
        <v>208587.44</v>
      </c>
    </row>
    <row r="9" spans="1:13" s="17" customFormat="1" ht="20.25" customHeight="1" x14ac:dyDescent="0.5">
      <c r="A9" s="19"/>
      <c r="B9" s="12" t="s">
        <v>13</v>
      </c>
      <c r="C9" s="20">
        <v>212462.86</v>
      </c>
      <c r="D9" s="20">
        <v>229327.62</v>
      </c>
      <c r="E9" s="20">
        <v>275515.53000000003</v>
      </c>
      <c r="F9" s="20">
        <v>261017.03</v>
      </c>
    </row>
    <row r="10" spans="1:13" s="17" customFormat="1" ht="20.25" customHeight="1" x14ac:dyDescent="0.5">
      <c r="A10" s="19"/>
      <c r="B10" s="12" t="s">
        <v>12</v>
      </c>
      <c r="C10" s="20">
        <v>355368.24</v>
      </c>
      <c r="D10" s="20">
        <v>312319.14</v>
      </c>
      <c r="E10" s="20">
        <v>346820.75</v>
      </c>
      <c r="F10" s="20">
        <v>349214.2</v>
      </c>
      <c r="H10" s="3"/>
      <c r="I10" s="3"/>
      <c r="J10" s="3"/>
      <c r="K10" s="3"/>
      <c r="L10" s="3"/>
    </row>
    <row r="11" spans="1:13" s="3" customFormat="1" ht="20.25" customHeight="1" x14ac:dyDescent="0.5">
      <c r="A11" s="22"/>
      <c r="B11" s="3" t="s">
        <v>11</v>
      </c>
      <c r="C11" s="20">
        <v>299282.36</v>
      </c>
      <c r="D11" s="20">
        <v>333126.65000000002</v>
      </c>
      <c r="E11" s="20">
        <v>282037.23</v>
      </c>
      <c r="F11" s="20">
        <v>299636.54000000004</v>
      </c>
    </row>
    <row r="12" spans="1:13" s="3" customFormat="1" ht="20.25" customHeight="1" x14ac:dyDescent="0.5">
      <c r="A12" s="7"/>
      <c r="B12" s="11" t="s">
        <v>10</v>
      </c>
      <c r="C12" s="20">
        <v>213264.94</v>
      </c>
      <c r="D12" s="20">
        <v>242534.52</v>
      </c>
      <c r="E12" s="20">
        <v>218538.3</v>
      </c>
      <c r="F12" s="20">
        <v>230696.47</v>
      </c>
    </row>
    <row r="13" spans="1:13" s="3" customFormat="1" ht="20.25" customHeight="1" x14ac:dyDescent="0.5">
      <c r="B13" s="11" t="s">
        <v>9</v>
      </c>
      <c r="C13" s="20">
        <v>86017.42</v>
      </c>
      <c r="D13" s="20">
        <v>90592.13</v>
      </c>
      <c r="E13" s="20">
        <v>63498.93</v>
      </c>
      <c r="F13" s="20">
        <v>68940.070000000007</v>
      </c>
    </row>
    <row r="14" spans="1:13" s="3" customFormat="1" ht="20.25" customHeight="1" x14ac:dyDescent="0.5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20" t="s">
        <v>2</v>
      </c>
      <c r="G14" s="7"/>
      <c r="H14" s="7"/>
    </row>
    <row r="15" spans="1:13" s="3" customFormat="1" ht="20.25" customHeight="1" x14ac:dyDescent="0.5">
      <c r="A15" s="7"/>
      <c r="B15" s="3" t="s">
        <v>7</v>
      </c>
      <c r="C15" s="20">
        <v>277648.24</v>
      </c>
      <c r="D15" s="20">
        <v>271781.13</v>
      </c>
      <c r="E15" s="20">
        <v>255453.31</v>
      </c>
      <c r="F15" s="20">
        <v>275037.95</v>
      </c>
      <c r="G15" s="7"/>
      <c r="H15" s="7"/>
    </row>
    <row r="16" spans="1:13" s="17" customFormat="1" ht="20.25" customHeight="1" x14ac:dyDescent="0.5">
      <c r="A16" s="21"/>
      <c r="B16" s="10" t="s">
        <v>6</v>
      </c>
      <c r="C16" s="20">
        <v>168123.73</v>
      </c>
      <c r="D16" s="20">
        <v>154223.51</v>
      </c>
      <c r="E16" s="20">
        <v>139232.6</v>
      </c>
      <c r="F16" s="20">
        <v>153128.76</v>
      </c>
      <c r="G16" s="21"/>
      <c r="H16" s="21"/>
    </row>
    <row r="17" spans="1:14" s="17" customFormat="1" ht="20.25" customHeight="1" x14ac:dyDescent="0.5">
      <c r="A17" s="19"/>
      <c r="B17" s="10" t="s">
        <v>5</v>
      </c>
      <c r="C17" s="20">
        <v>89769.600000000006</v>
      </c>
      <c r="D17" s="20">
        <v>92472.03</v>
      </c>
      <c r="E17" s="20">
        <v>92096.639999999999</v>
      </c>
      <c r="F17" s="20">
        <v>98077.74</v>
      </c>
    </row>
    <row r="18" spans="1:14" s="17" customFormat="1" ht="20.25" customHeight="1" x14ac:dyDescent="0.5">
      <c r="A18" s="19"/>
      <c r="B18" s="10" t="s">
        <v>4</v>
      </c>
      <c r="C18" s="20">
        <v>19754.91</v>
      </c>
      <c r="D18" s="20">
        <v>25085.59</v>
      </c>
      <c r="E18" s="20">
        <v>24124.07</v>
      </c>
      <c r="F18" s="20">
        <v>23831.45</v>
      </c>
    </row>
    <row r="19" spans="1:14" s="17" customFormat="1" ht="20.25" customHeight="1" x14ac:dyDescent="0.5">
      <c r="A19" s="19"/>
      <c r="B19" s="10" t="s">
        <v>3</v>
      </c>
      <c r="C19" s="20">
        <v>6948.98</v>
      </c>
      <c r="D19" s="20" t="s">
        <v>2</v>
      </c>
      <c r="E19" s="20">
        <v>4772.29</v>
      </c>
      <c r="F19" s="20">
        <v>8279.39</v>
      </c>
    </row>
    <row r="20" spans="1:14" s="17" customFormat="1" ht="20.25" customHeight="1" x14ac:dyDescent="0.5">
      <c r="A20" s="19"/>
      <c r="B20" s="10" t="s">
        <v>1</v>
      </c>
      <c r="C20" s="20">
        <v>21431.23</v>
      </c>
      <c r="D20" s="20">
        <v>29789.5</v>
      </c>
      <c r="E20" s="20">
        <v>18320.72</v>
      </c>
      <c r="F20" s="20">
        <v>6765.48</v>
      </c>
    </row>
    <row r="21" spans="1:14" s="17" customFormat="1" ht="4.5" customHeight="1" x14ac:dyDescent="0.5">
      <c r="A21" s="19"/>
      <c r="B21" s="11"/>
      <c r="C21" s="18"/>
      <c r="D21" s="18"/>
      <c r="E21" s="18"/>
      <c r="F21" s="18"/>
      <c r="H21" s="3"/>
      <c r="I21" s="3"/>
      <c r="J21" s="3"/>
      <c r="K21" s="3"/>
      <c r="L21" s="3"/>
    </row>
    <row r="22" spans="1:14" s="3" customFormat="1" ht="24.95" customHeight="1" x14ac:dyDescent="0.5">
      <c r="A22" s="7"/>
      <c r="C22" s="32" t="s">
        <v>17</v>
      </c>
      <c r="D22" s="32"/>
      <c r="E22" s="32"/>
      <c r="F22" s="32"/>
    </row>
    <row r="23" spans="1:14" s="3" customFormat="1" ht="24.95" customHeight="1" x14ac:dyDescent="0.5">
      <c r="A23" s="7"/>
      <c r="B23" s="16" t="s">
        <v>16</v>
      </c>
      <c r="C23" s="15">
        <f>SUM(C24:C28,C32,C37,C36)</f>
        <v>99.978787159599037</v>
      </c>
      <c r="D23" s="15">
        <f>SUM(D24:D28,D32,D37)</f>
        <v>100</v>
      </c>
      <c r="E23" s="15">
        <f>SUM(E24:E28,E32,E36,E37)</f>
        <v>100</v>
      </c>
      <c r="F23" s="15">
        <f>SUM(F24:F28,F32,F36:F37)</f>
        <v>100.02635600256592</v>
      </c>
      <c r="G23" s="8"/>
      <c r="H23" s="8"/>
      <c r="I23" s="8"/>
      <c r="J23" s="8"/>
      <c r="K23" s="8"/>
      <c r="L23" s="8"/>
    </row>
    <row r="24" spans="1:14" s="3" customFormat="1" ht="20.25" customHeight="1" x14ac:dyDescent="0.5">
      <c r="B24" s="14" t="s">
        <v>15</v>
      </c>
      <c r="C24" s="9">
        <f>C7*100/C6</f>
        <v>3.248946733623653</v>
      </c>
      <c r="D24" s="9">
        <f>D7*100/D6</f>
        <v>3.4744056790971976</v>
      </c>
      <c r="E24" s="9">
        <f>E7*100/E6</f>
        <v>4.4454718244320217</v>
      </c>
      <c r="F24" s="9">
        <v>2.96</v>
      </c>
      <c r="G24" s="8"/>
      <c r="H24" s="8"/>
      <c r="I24" s="8"/>
      <c r="J24" s="8"/>
      <c r="K24" s="8"/>
      <c r="L24" s="8"/>
      <c r="M24" s="8"/>
      <c r="N24" s="8"/>
    </row>
    <row r="25" spans="1:14" s="3" customFormat="1" ht="20.25" customHeight="1" x14ac:dyDescent="0.5">
      <c r="A25" s="7"/>
      <c r="B25" s="3" t="s">
        <v>14</v>
      </c>
      <c r="C25" s="9">
        <f t="shared" ref="C25:C35" si="0">C8*100/$C$6</f>
        <v>15.245055345118431</v>
      </c>
      <c r="D25" s="9">
        <f>D8*100/D6</f>
        <v>15.023396622250798</v>
      </c>
      <c r="E25" s="9">
        <f>E8*100/E6</f>
        <v>13.825667365174512</v>
      </c>
      <c r="F25" s="9">
        <f>F8*100/F6</f>
        <v>14.372247076973323</v>
      </c>
      <c r="G25" s="7"/>
      <c r="H25" s="13"/>
      <c r="I25" s="8"/>
      <c r="J25" s="8"/>
    </row>
    <row r="26" spans="1:14" s="3" customFormat="1" ht="20.25" customHeight="1" x14ac:dyDescent="0.5">
      <c r="B26" s="12" t="s">
        <v>13</v>
      </c>
      <c r="C26" s="9">
        <v>14.74</v>
      </c>
      <c r="D26" s="9">
        <f>D9*100/D6</f>
        <v>15.888808365111741</v>
      </c>
      <c r="E26" s="9">
        <f>E9*100/E6</f>
        <v>19.035584518413042</v>
      </c>
      <c r="F26" s="9">
        <f>F9*100/F6</f>
        <v>17.984789719159306</v>
      </c>
      <c r="H26" s="8"/>
      <c r="I26" s="8"/>
      <c r="J26" s="8"/>
      <c r="L26" s="8"/>
      <c r="M26" s="8"/>
      <c r="N26" s="8"/>
    </row>
    <row r="27" spans="1:14" s="3" customFormat="1" ht="20.25" customHeight="1" x14ac:dyDescent="0.5">
      <c r="B27" s="12" t="s">
        <v>12</v>
      </c>
      <c r="C27" s="9">
        <f t="shared" si="0"/>
        <v>24.689803325431519</v>
      </c>
      <c r="D27" s="9">
        <f>D10*100/D6</f>
        <v>21.638819450603052</v>
      </c>
      <c r="E27" s="9">
        <f>E10*100/E6</f>
        <v>23.962118212953001</v>
      </c>
      <c r="F27" s="9">
        <f>F10*100/F6</f>
        <v>24.061816786224412</v>
      </c>
      <c r="H27" s="8"/>
      <c r="I27" s="8"/>
      <c r="J27" s="8"/>
    </row>
    <row r="28" spans="1:14" s="3" customFormat="1" ht="20.25" customHeight="1" x14ac:dyDescent="0.5">
      <c r="B28" s="3" t="s">
        <v>11</v>
      </c>
      <c r="C28" s="9">
        <f t="shared" si="0"/>
        <v>20.793142930192616</v>
      </c>
      <c r="D28" s="9">
        <f>D11*100/D6</f>
        <v>23.080453646018093</v>
      </c>
      <c r="E28" s="9">
        <f>E11*100/E6</f>
        <v>19.486173897362875</v>
      </c>
      <c r="F28" s="9">
        <v>20.66</v>
      </c>
      <c r="H28" s="8"/>
      <c r="I28" s="8"/>
      <c r="J28" s="8"/>
      <c r="K28" s="8"/>
      <c r="L28" s="8"/>
      <c r="M28" s="8"/>
      <c r="N28" s="8"/>
    </row>
    <row r="29" spans="1:14" s="3" customFormat="1" ht="20.25" customHeight="1" x14ac:dyDescent="0.5">
      <c r="B29" s="11" t="s">
        <v>10</v>
      </c>
      <c r="C29" s="9">
        <f t="shared" si="0"/>
        <v>14.816938691003882</v>
      </c>
      <c r="D29" s="9">
        <f>D12*100/D6</f>
        <v>16.803839459914862</v>
      </c>
      <c r="E29" s="9">
        <f>E12*100/E6</f>
        <v>15.098982914539533</v>
      </c>
      <c r="F29" s="9">
        <f>F12*100/F6</f>
        <v>15.89561992143709</v>
      </c>
      <c r="G29" s="8"/>
      <c r="H29" s="8"/>
      <c r="I29" s="8"/>
      <c r="J29" s="8"/>
    </row>
    <row r="30" spans="1:14" s="3" customFormat="1" ht="20.25" customHeight="1" x14ac:dyDescent="0.5">
      <c r="B30" s="11" t="s">
        <v>9</v>
      </c>
      <c r="C30" s="9">
        <f t="shared" si="0"/>
        <v>5.9762042391887347</v>
      </c>
      <c r="D30" s="9">
        <f>D13*100/D6</f>
        <v>6.2766141861032283</v>
      </c>
      <c r="E30" s="9">
        <f>E13*100/E6</f>
        <v>4.3871909828233395</v>
      </c>
      <c r="F30" s="9">
        <f>F13*100/F6</f>
        <v>4.7501600266240214</v>
      </c>
      <c r="H30" s="8"/>
      <c r="I30" s="8"/>
      <c r="J30" s="8"/>
    </row>
    <row r="31" spans="1:14" s="3" customFormat="1" ht="20.25" customHeight="1" x14ac:dyDescent="0.5">
      <c r="B31" s="10" t="s">
        <v>8</v>
      </c>
      <c r="C31" s="9" t="s">
        <v>2</v>
      </c>
      <c r="D31" s="9" t="s">
        <v>2</v>
      </c>
      <c r="E31" s="9" t="s">
        <v>2</v>
      </c>
      <c r="F31" s="9" t="s">
        <v>2</v>
      </c>
      <c r="G31" s="8"/>
      <c r="H31" s="8"/>
      <c r="I31" s="8"/>
      <c r="J31" s="8"/>
      <c r="K31" s="8"/>
      <c r="L31" s="8"/>
    </row>
    <row r="32" spans="1:14" s="3" customFormat="1" ht="20.25" customHeight="1" x14ac:dyDescent="0.5">
      <c r="B32" s="3" t="s">
        <v>7</v>
      </c>
      <c r="C32" s="9">
        <f t="shared" si="0"/>
        <v>19.290076229806605</v>
      </c>
      <c r="D32" s="9">
        <f>D15*100/D6</f>
        <v>18.830170965989712</v>
      </c>
      <c r="E32" s="9">
        <f>E15*100/E6</f>
        <v>17.649469970035327</v>
      </c>
      <c r="F32" s="9">
        <f>F15*100/F6</f>
        <v>18.950869587086522</v>
      </c>
      <c r="H32" s="8"/>
      <c r="I32" s="8"/>
      <c r="J32" s="8"/>
      <c r="K32" s="8"/>
      <c r="L32" s="8"/>
    </row>
    <row r="33" spans="1:10" s="3" customFormat="1" ht="20.25" customHeight="1" x14ac:dyDescent="0.5">
      <c r="B33" s="10" t="s">
        <v>6</v>
      </c>
      <c r="C33" s="9">
        <f t="shared" si="0"/>
        <v>11.680677564314557</v>
      </c>
      <c r="D33" s="9">
        <f>D16*100/D6</f>
        <v>10.685271123403689</v>
      </c>
      <c r="E33" s="9">
        <f>E16*100/E6</f>
        <v>9.6196897685527762</v>
      </c>
      <c r="F33" s="9">
        <f>F16*100/F6</f>
        <v>10.550991820555204</v>
      </c>
      <c r="H33" s="8"/>
      <c r="I33" s="8"/>
      <c r="J33" s="8"/>
    </row>
    <row r="34" spans="1:10" s="3" customFormat="1" ht="20.25" customHeight="1" x14ac:dyDescent="0.5">
      <c r="B34" s="10" t="s">
        <v>5</v>
      </c>
      <c r="C34" s="9">
        <f t="shared" si="0"/>
        <v>6.2368932254684815</v>
      </c>
      <c r="D34" s="9">
        <f>D17*100/D6</f>
        <v>6.4068617805516137</v>
      </c>
      <c r="E34" s="9">
        <v>6.34</v>
      </c>
      <c r="F34" s="9">
        <f>F17*100/F6</f>
        <v>6.7578254569457759</v>
      </c>
      <c r="H34" s="8"/>
      <c r="I34" s="8"/>
      <c r="J34" s="8"/>
    </row>
    <row r="35" spans="1:10" s="3" customFormat="1" ht="20.25" customHeight="1" x14ac:dyDescent="0.5">
      <c r="B35" s="10" t="s">
        <v>4</v>
      </c>
      <c r="C35" s="9">
        <f t="shared" si="0"/>
        <v>1.3725054400235666</v>
      </c>
      <c r="D35" s="9">
        <v>1.75</v>
      </c>
      <c r="E35" s="9">
        <f>E18*100/E6</f>
        <v>1.6667509574255668</v>
      </c>
      <c r="F35" s="9">
        <f>F18*100/F6</f>
        <v>1.642052309585543</v>
      </c>
      <c r="H35" s="8"/>
      <c r="I35" s="8"/>
      <c r="J35" s="8"/>
    </row>
    <row r="36" spans="1:10" s="3" customFormat="1" ht="20.25" customHeight="1" x14ac:dyDescent="0.5">
      <c r="B36" s="10" t="s">
        <v>3</v>
      </c>
      <c r="C36" s="9">
        <f>C19*100/$C$6</f>
        <v>0.48279201740807542</v>
      </c>
      <c r="D36" s="9" t="s">
        <v>2</v>
      </c>
      <c r="E36" s="9">
        <f>E19*100/E6</f>
        <v>0.32972126704210603</v>
      </c>
      <c r="F36" s="9">
        <f>F19*100/F6</f>
        <v>0.57047269349785468</v>
      </c>
      <c r="H36" s="8"/>
      <c r="I36" s="8"/>
      <c r="J36" s="8"/>
    </row>
    <row r="37" spans="1:10" s="3" customFormat="1" ht="20.25" customHeight="1" x14ac:dyDescent="0.5">
      <c r="B37" s="10" t="s">
        <v>1</v>
      </c>
      <c r="C37" s="9">
        <f>C20*100/$C$6</f>
        <v>1.4889705780181361</v>
      </c>
      <c r="D37" s="9">
        <f>D20*100/D6</f>
        <v>2.0639452709294077</v>
      </c>
      <c r="E37" s="9">
        <f>E20*100/E6</f>
        <v>1.265792944587117</v>
      </c>
      <c r="F37" s="9">
        <f>F20*100/F6</f>
        <v>0.46616013962452141</v>
      </c>
      <c r="H37" s="8"/>
      <c r="I37" s="8"/>
      <c r="J37" s="8"/>
    </row>
    <row r="38" spans="1:10" s="3" customFormat="1" ht="5.0999999999999996" customHeight="1" x14ac:dyDescent="0.5">
      <c r="A38" s="7"/>
      <c r="B38" s="6"/>
      <c r="C38" s="5"/>
      <c r="D38" s="4"/>
      <c r="E38" s="4"/>
      <c r="F38" s="4"/>
    </row>
    <row r="39" spans="1:10" ht="3" customHeight="1" x14ac:dyDescent="0.55000000000000004">
      <c r="B39" s="3"/>
    </row>
    <row r="40" spans="1:10" ht="26.25" customHeight="1" x14ac:dyDescent="0.55000000000000004">
      <c r="B40" s="3" t="s">
        <v>0</v>
      </c>
    </row>
  </sheetData>
  <mergeCells count="3">
    <mergeCell ref="C22:F22"/>
    <mergeCell ref="C4:F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2017-10-05T06:47:31Z</dcterms:modified>
</cp:coreProperties>
</file>