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1" i="1"/>
  <c r="D38" s="1"/>
  <c r="C21"/>
  <c r="B21"/>
  <c r="B38" s="1"/>
  <c r="D20"/>
  <c r="D37" s="1"/>
  <c r="C20"/>
  <c r="C37" s="1"/>
  <c r="B20"/>
  <c r="B37" s="1"/>
  <c r="D19"/>
  <c r="D36" s="1"/>
  <c r="C19"/>
  <c r="C36" s="1"/>
  <c r="B19"/>
  <c r="B36" s="1"/>
  <c r="D18"/>
  <c r="D35" s="1"/>
  <c r="C18"/>
  <c r="C35" s="1"/>
  <c r="B18"/>
  <c r="B35" s="1"/>
  <c r="D17"/>
  <c r="D34" s="1"/>
  <c r="C17"/>
  <c r="C34" s="1"/>
  <c r="B17"/>
  <c r="B34" s="1"/>
  <c r="D16"/>
  <c r="D33" s="1"/>
  <c r="C16"/>
  <c r="C33" s="1"/>
  <c r="B16"/>
  <c r="B33" s="1"/>
  <c r="D14"/>
  <c r="D31" s="1"/>
  <c r="C14"/>
  <c r="C31" s="1"/>
  <c r="B14"/>
  <c r="B31" s="1"/>
  <c r="D13"/>
  <c r="D30" s="1"/>
  <c r="C13"/>
  <c r="C30" s="1"/>
  <c r="B13"/>
  <c r="B30" s="1"/>
  <c r="D12"/>
  <c r="D29" s="1"/>
  <c r="C12"/>
  <c r="C29" s="1"/>
  <c r="B12"/>
  <c r="B29" s="1"/>
  <c r="D11"/>
  <c r="D28" s="1"/>
  <c r="C11"/>
  <c r="C28" s="1"/>
  <c r="B11"/>
  <c r="B28" s="1"/>
  <c r="D10"/>
  <c r="D27" s="1"/>
  <c r="C10"/>
  <c r="B10"/>
  <c r="B27" s="1"/>
  <c r="D9"/>
  <c r="D26" s="1"/>
  <c r="C9"/>
  <c r="C26" s="1"/>
  <c r="B9"/>
  <c r="B26" s="1"/>
  <c r="D8"/>
  <c r="D25" s="1"/>
  <c r="C8"/>
  <c r="C25" s="1"/>
  <c r="B8"/>
  <c r="B25" s="1"/>
  <c r="D6"/>
  <c r="C6"/>
  <c r="B6"/>
</calcChain>
</file>

<file path=xl/sharedStrings.xml><?xml version="1.0" encoding="utf-8"?>
<sst xmlns="http://schemas.openxmlformats.org/spreadsheetml/2006/main" count="44" uniqueCount="24">
  <si>
    <t>ตารางที่ 2  จำนวนและร้อยละของประชากรอายุ 15 ปีขึ้นไป จำแนกตามระดับการศึกษาที่สำเร็จ</t>
  </si>
  <si>
    <t xml:space="preserve">             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</si>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</sst>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/>
    </xf>
    <xf numFmtId="189" fontId="3" fillId="2" borderId="0" xfId="0" applyNumberFormat="1" applyFont="1" applyFill="1"/>
    <xf numFmtId="190" fontId="4" fillId="0" borderId="0" xfId="0" applyNumberFormat="1" applyFont="1"/>
    <xf numFmtId="189" fontId="4" fillId="0" borderId="0" xfId="0" applyNumberFormat="1" applyFont="1"/>
    <xf numFmtId="0" fontId="5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 2" xfId="2"/>
    <cellStyle name="เครื่องหมายจุลภาค 2 2" xfId="3"/>
    <cellStyle name="ปกติ" xfId="0" builtinId="0"/>
    <cellStyle name="ปกติ 2" xfId="4"/>
    <cellStyle name="ปกติ 2 2" xfId="5"/>
    <cellStyle name="ปกติ 2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 refreshError="1"/>
      <sheetData sheetId="1">
        <row r="9">
          <cell r="B9">
            <v>1793184</v>
          </cell>
          <cell r="C9">
            <v>45594.97</v>
          </cell>
          <cell r="D9">
            <v>191382.53</v>
          </cell>
          <cell r="E9">
            <v>365768.43</v>
          </cell>
          <cell r="F9">
            <v>393149.13</v>
          </cell>
          <cell r="G9">
            <v>312409.27</v>
          </cell>
          <cell r="H9">
            <v>88004.29</v>
          </cell>
          <cell r="J9">
            <v>190725.14</v>
          </cell>
          <cell r="K9">
            <v>152075.85999999999</v>
          </cell>
          <cell r="L9">
            <v>14321.44</v>
          </cell>
          <cell r="M9">
            <v>6452.57</v>
          </cell>
          <cell r="N9">
            <v>33300.36</v>
          </cell>
        </row>
        <row r="10">
          <cell r="B10">
            <v>865187</v>
          </cell>
          <cell r="C10">
            <v>18959.310000000001</v>
          </cell>
          <cell r="D10">
            <v>66628</v>
          </cell>
          <cell r="E10">
            <v>186775.9</v>
          </cell>
          <cell r="F10">
            <v>185451.68</v>
          </cell>
          <cell r="G10">
            <v>162808.81</v>
          </cell>
          <cell r="H10">
            <v>49150</v>
          </cell>
          <cell r="J10">
            <v>76255.56</v>
          </cell>
          <cell r="K10">
            <v>89239.35</v>
          </cell>
          <cell r="L10">
            <v>5147.47</v>
          </cell>
          <cell r="M10">
            <v>1844.03</v>
          </cell>
          <cell r="N10">
            <v>22926.87</v>
          </cell>
        </row>
        <row r="11">
          <cell r="B11">
            <v>927997</v>
          </cell>
          <cell r="C11">
            <v>26635.66</v>
          </cell>
          <cell r="D11">
            <v>124754.53</v>
          </cell>
          <cell r="E11">
            <v>178992.52</v>
          </cell>
          <cell r="F11">
            <v>207697.45</v>
          </cell>
          <cell r="G11">
            <v>149600.46</v>
          </cell>
          <cell r="H11">
            <v>38854.29</v>
          </cell>
          <cell r="J11">
            <v>114469.58</v>
          </cell>
          <cell r="K11">
            <v>62836.5</v>
          </cell>
          <cell r="L11">
            <v>9173.9699999999993</v>
          </cell>
          <cell r="M11">
            <v>4608.54</v>
          </cell>
          <cell r="N11">
            <v>10373.49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zoomScale="96" zoomScaleNormal="96" workbookViewId="0">
      <selection activeCell="K15" sqref="K15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9.140625" style="4"/>
    <col min="6" max="6" width="11.5703125" style="4" customWidth="1"/>
    <col min="7" max="8" width="10.85546875" style="4" bestFit="1" customWidth="1"/>
    <col min="9" max="9" width="9.140625" style="4"/>
    <col min="10" max="10" width="9.7109375" style="4" bestFit="1" customWidth="1"/>
    <col min="11" max="12" width="9.5703125" style="4" bestFit="1" customWidth="1"/>
    <col min="13" max="16384" width="9.140625" style="4"/>
  </cols>
  <sheetData>
    <row r="1" spans="1:8" s="1" customFormat="1" ht="26.25" customHeight="1">
      <c r="A1" s="1" t="s">
        <v>0</v>
      </c>
      <c r="B1" s="2"/>
      <c r="C1" s="2"/>
      <c r="D1" s="2"/>
      <c r="E1" s="3"/>
    </row>
    <row r="2" spans="1:8" s="1" customFormat="1" ht="26.25" customHeight="1">
      <c r="A2" s="1" t="s">
        <v>1</v>
      </c>
      <c r="B2" s="2"/>
      <c r="C2" s="2"/>
      <c r="D2" s="2"/>
      <c r="E2" s="3"/>
    </row>
    <row r="3" spans="1:8" ht="8.25" customHeight="1"/>
    <row r="4" spans="1:8" s="8" customFormat="1" ht="24.75" customHeight="1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8" s="8" customFormat="1" ht="19.5" customHeight="1">
      <c r="B5" s="9" t="s">
        <v>6</v>
      </c>
      <c r="C5" s="9"/>
      <c r="D5" s="9"/>
      <c r="E5" s="10"/>
    </row>
    <row r="6" spans="1:8" s="14" customFormat="1" ht="21" customHeight="1">
      <c r="A6" s="11" t="s">
        <v>7</v>
      </c>
      <c r="B6" s="12">
        <f>[1]C!$B$9</f>
        <v>1793184</v>
      </c>
      <c r="C6" s="12">
        <f>[1]C!$B$10</f>
        <v>865187</v>
      </c>
      <c r="D6" s="12">
        <f>[1]C!$B$11</f>
        <v>927997</v>
      </c>
      <c r="E6" s="13"/>
    </row>
    <row r="7" spans="1:8" s="14" customFormat="1" ht="6" customHeight="1">
      <c r="A7" s="11"/>
      <c r="B7" s="15"/>
      <c r="C7" s="15"/>
      <c r="D7" s="16"/>
      <c r="E7" s="13"/>
    </row>
    <row r="8" spans="1:8" s="14" customFormat="1" ht="21" customHeight="1">
      <c r="A8" s="17" t="s">
        <v>8</v>
      </c>
      <c r="B8" s="18">
        <f>[1]C!$C$9</f>
        <v>45594.97</v>
      </c>
      <c r="C8" s="18">
        <f>[1]C!$C$10</f>
        <v>18959.310000000001</v>
      </c>
      <c r="D8" s="18">
        <f>[1]C!$C$11</f>
        <v>26635.66</v>
      </c>
      <c r="E8" s="19"/>
      <c r="F8" s="20"/>
      <c r="G8" s="21"/>
      <c r="H8" s="21"/>
    </row>
    <row r="9" spans="1:8" s="24" customFormat="1" ht="21" customHeight="1">
      <c r="A9" s="22" t="s">
        <v>9</v>
      </c>
      <c r="B9" s="18">
        <f>[1]C!$D$9</f>
        <v>191382.53</v>
      </c>
      <c r="C9" s="18">
        <f>[1]C!$D$10</f>
        <v>66628</v>
      </c>
      <c r="D9" s="18">
        <f>[1]C!$D$11</f>
        <v>124754.53</v>
      </c>
      <c r="E9" s="23"/>
    </row>
    <row r="10" spans="1:8" s="24" customFormat="1" ht="21" customHeight="1">
      <c r="A10" s="25" t="s">
        <v>10</v>
      </c>
      <c r="B10" s="18">
        <f>[1]C!$E$9</f>
        <v>365768.43</v>
      </c>
      <c r="C10" s="18">
        <f>[1]C!$E$10</f>
        <v>186775.9</v>
      </c>
      <c r="D10" s="18">
        <f>[1]C!$E$11</f>
        <v>178992.52</v>
      </c>
      <c r="E10" s="23"/>
    </row>
    <row r="11" spans="1:8" s="14" customFormat="1" ht="21" customHeight="1">
      <c r="A11" s="26" t="s">
        <v>11</v>
      </c>
      <c r="B11" s="18">
        <f>[1]C!$F$9</f>
        <v>393149.13</v>
      </c>
      <c r="C11" s="18">
        <f>[1]C!$F$10</f>
        <v>185451.68</v>
      </c>
      <c r="D11" s="18">
        <f>[1]C!$F$11</f>
        <v>207697.45</v>
      </c>
      <c r="E11" s="19"/>
    </row>
    <row r="12" spans="1:8" s="2" customFormat="1" ht="21" customHeight="1">
      <c r="A12" s="2" t="s">
        <v>12</v>
      </c>
      <c r="B12" s="18">
        <f>312409+88004</f>
        <v>400413</v>
      </c>
      <c r="C12" s="18">
        <f>162809+49150</f>
        <v>211959</v>
      </c>
      <c r="D12" s="18">
        <f>149600+38854</f>
        <v>188454</v>
      </c>
      <c r="E12" s="27"/>
    </row>
    <row r="13" spans="1:8" s="2" customFormat="1" ht="21" customHeight="1">
      <c r="A13" s="28" t="s">
        <v>13</v>
      </c>
      <c r="B13" s="18">
        <f>[1]C!$G$9</f>
        <v>312409.27</v>
      </c>
      <c r="C13" s="18">
        <f>[1]C!$G$10</f>
        <v>162808.81</v>
      </c>
      <c r="D13" s="18">
        <f>[1]C!$G$11</f>
        <v>149600.46</v>
      </c>
      <c r="E13" s="27"/>
    </row>
    <row r="14" spans="1:8" s="2" customFormat="1" ht="21" customHeight="1">
      <c r="A14" s="28" t="s">
        <v>14</v>
      </c>
      <c r="B14" s="18">
        <f>[1]C!$H$9</f>
        <v>88004.29</v>
      </c>
      <c r="C14" s="18">
        <f>[1]C!$H$10</f>
        <v>49150</v>
      </c>
      <c r="D14" s="18">
        <f>[1]C!$H$11</f>
        <v>38854.29</v>
      </c>
    </row>
    <row r="15" spans="1:8" s="2" customFormat="1" ht="21" customHeight="1">
      <c r="A15" s="29" t="s">
        <v>15</v>
      </c>
      <c r="B15" s="18" t="s">
        <v>16</v>
      </c>
      <c r="C15" s="18" t="s">
        <v>16</v>
      </c>
      <c r="D15" s="18" t="s">
        <v>16</v>
      </c>
      <c r="E15" s="27"/>
    </row>
    <row r="16" spans="1:8" s="2" customFormat="1" ht="21" customHeight="1">
      <c r="A16" s="2" t="s">
        <v>17</v>
      </c>
      <c r="B16" s="18">
        <f>190725+152076+14321</f>
        <v>357122</v>
      </c>
      <c r="C16" s="18">
        <f>76256+89239+5147</f>
        <v>170642</v>
      </c>
      <c r="D16" s="18">
        <f>114470+62837+9174</f>
        <v>186481</v>
      </c>
      <c r="E16" s="27"/>
    </row>
    <row r="17" spans="1:12" s="14" customFormat="1" ht="21" customHeight="1">
      <c r="A17" s="29" t="s">
        <v>18</v>
      </c>
      <c r="B17" s="18">
        <f>[1]C!$J$9</f>
        <v>190725.14</v>
      </c>
      <c r="C17" s="18">
        <f>[1]C!$J$10</f>
        <v>76255.56</v>
      </c>
      <c r="D17" s="18">
        <f>[1]C!$J$11</f>
        <v>114469.58</v>
      </c>
      <c r="E17" s="13"/>
    </row>
    <row r="18" spans="1:12" s="24" customFormat="1" ht="21" customHeight="1">
      <c r="A18" s="30" t="s">
        <v>19</v>
      </c>
      <c r="B18" s="18">
        <f>[1]C!$K$9</f>
        <v>152075.85999999999</v>
      </c>
      <c r="C18" s="18">
        <f>[1]C!$K$10</f>
        <v>89239.35</v>
      </c>
      <c r="D18" s="18">
        <f>[1]C!$K$11</f>
        <v>62836.5</v>
      </c>
      <c r="E18" s="23"/>
    </row>
    <row r="19" spans="1:12" s="14" customFormat="1" ht="21" customHeight="1">
      <c r="A19" s="29" t="s">
        <v>20</v>
      </c>
      <c r="B19" s="18">
        <f>[1]C!$L$9</f>
        <v>14321.44</v>
      </c>
      <c r="C19" s="18">
        <f>[1]C!$L$10</f>
        <v>5147.47</v>
      </c>
      <c r="D19" s="18">
        <f>[1]C!$L$11</f>
        <v>9173.9699999999993</v>
      </c>
      <c r="E19" s="19"/>
    </row>
    <row r="20" spans="1:12" s="14" customFormat="1" ht="21" customHeight="1">
      <c r="A20" s="28" t="s">
        <v>21</v>
      </c>
      <c r="B20" s="18">
        <f>[1]C!$M$9</f>
        <v>6452.57</v>
      </c>
      <c r="C20" s="18">
        <f>[1]C!$M$10</f>
        <v>1844.03</v>
      </c>
      <c r="D20" s="18">
        <f>[1]C!$M$11</f>
        <v>4608.54</v>
      </c>
      <c r="E20" s="19"/>
    </row>
    <row r="21" spans="1:12" s="14" customFormat="1" ht="21" customHeight="1">
      <c r="A21" s="28" t="s">
        <v>22</v>
      </c>
      <c r="B21" s="18">
        <f>[1]C!$N$9</f>
        <v>33300.36</v>
      </c>
      <c r="C21" s="18">
        <f>[1]C!$N$10</f>
        <v>22926.87</v>
      </c>
      <c r="D21" s="18">
        <f>[1]C!$N$11</f>
        <v>10373.49</v>
      </c>
      <c r="E21" s="19"/>
    </row>
    <row r="22" spans="1:12" s="2" customFormat="1" ht="18" customHeight="1">
      <c r="B22" s="31" t="s">
        <v>23</v>
      </c>
      <c r="C22" s="31"/>
      <c r="D22" s="31"/>
      <c r="E22" s="27"/>
    </row>
    <row r="23" spans="1:12" s="2" customFormat="1" ht="18.75" customHeight="1">
      <c r="A23" s="7" t="s">
        <v>7</v>
      </c>
      <c r="B23" s="32">
        <v>100</v>
      </c>
      <c r="C23" s="32">
        <v>100</v>
      </c>
      <c r="D23" s="32">
        <v>100</v>
      </c>
      <c r="E23" s="27"/>
    </row>
    <row r="24" spans="1:12" s="2" customFormat="1" ht="3" customHeight="1">
      <c r="A24" s="7"/>
      <c r="B24" s="32"/>
      <c r="C24" s="32"/>
      <c r="D24" s="32"/>
      <c r="E24" s="27"/>
    </row>
    <row r="25" spans="1:12" s="2" customFormat="1" ht="21" customHeight="1">
      <c r="A25" s="17" t="s">
        <v>8</v>
      </c>
      <c r="B25" s="33">
        <f>B8/$B$6*100</f>
        <v>2.5426821787390477</v>
      </c>
      <c r="C25" s="33">
        <f>C8/$C$6*100</f>
        <v>2.1913540078618841</v>
      </c>
      <c r="D25" s="33">
        <f>D8/$D$6*100</f>
        <v>2.8702312615234744</v>
      </c>
      <c r="F25" s="34"/>
      <c r="G25" s="34"/>
      <c r="H25" s="34"/>
      <c r="J25" s="35"/>
      <c r="K25" s="35"/>
      <c r="L25" s="35"/>
    </row>
    <row r="26" spans="1:12" s="2" customFormat="1" ht="21" customHeight="1">
      <c r="A26" s="2" t="s">
        <v>9</v>
      </c>
      <c r="B26" s="33">
        <f t="shared" ref="B26:B38" si="0">B9/$B$6*100</f>
        <v>10.672777026785873</v>
      </c>
      <c r="C26" s="33">
        <f t="shared" ref="C26:C37" si="1">C9/$C$6*100</f>
        <v>7.7009941203462366</v>
      </c>
      <c r="D26" s="33">
        <f t="shared" ref="D26:D38" si="2">D9/$D$6*100</f>
        <v>13.443419536916606</v>
      </c>
      <c r="E26" s="27"/>
      <c r="F26" s="34"/>
      <c r="G26" s="34"/>
      <c r="H26" s="34"/>
      <c r="J26" s="35"/>
      <c r="K26" s="35"/>
      <c r="L26" s="35"/>
    </row>
    <row r="27" spans="1:12" s="2" customFormat="1" ht="21" customHeight="1">
      <c r="A27" s="26" t="s">
        <v>10</v>
      </c>
      <c r="B27" s="33">
        <f t="shared" si="0"/>
        <v>20.397707652979278</v>
      </c>
      <c r="C27" s="33">
        <v>21.7</v>
      </c>
      <c r="D27" s="33">
        <f t="shared" si="2"/>
        <v>19.288049422573565</v>
      </c>
      <c r="F27" s="34"/>
      <c r="G27" s="34"/>
      <c r="H27" s="34"/>
      <c r="J27" s="35"/>
      <c r="K27" s="35"/>
      <c r="L27" s="35"/>
    </row>
    <row r="28" spans="1:12" s="2" customFormat="1" ht="21" customHeight="1">
      <c r="A28" s="26" t="s">
        <v>11</v>
      </c>
      <c r="B28" s="33">
        <f t="shared" si="0"/>
        <v>21.924639635419453</v>
      </c>
      <c r="C28" s="33">
        <f t="shared" si="1"/>
        <v>21.434866682000539</v>
      </c>
      <c r="D28" s="33">
        <f t="shared" si="2"/>
        <v>22.381263085979803</v>
      </c>
      <c r="F28" s="34"/>
      <c r="G28" s="34"/>
      <c r="H28" s="34"/>
      <c r="J28" s="35"/>
      <c r="K28" s="35"/>
      <c r="L28" s="35"/>
    </row>
    <row r="29" spans="1:12" s="2" customFormat="1" ht="21" customHeight="1">
      <c r="A29" s="2" t="s">
        <v>12</v>
      </c>
      <c r="B29" s="33">
        <f t="shared" si="0"/>
        <v>22.329721880186305</v>
      </c>
      <c r="C29" s="33">
        <f t="shared" si="1"/>
        <v>24.4986343992686</v>
      </c>
      <c r="D29" s="33">
        <f t="shared" si="2"/>
        <v>20.307608753045539</v>
      </c>
      <c r="F29" s="34"/>
      <c r="G29" s="34"/>
      <c r="H29" s="34"/>
      <c r="J29" s="35"/>
      <c r="K29" s="35"/>
      <c r="L29" s="35"/>
    </row>
    <row r="30" spans="1:12" s="2" customFormat="1" ht="21" customHeight="1">
      <c r="A30" s="28" t="s">
        <v>13</v>
      </c>
      <c r="B30" s="33">
        <f t="shared" si="0"/>
        <v>17.422042021343042</v>
      </c>
      <c r="C30" s="33">
        <f t="shared" si="1"/>
        <v>18.817759628843245</v>
      </c>
      <c r="D30" s="33">
        <f t="shared" si="2"/>
        <v>16.120791338765102</v>
      </c>
      <c r="F30" s="34"/>
      <c r="G30" s="34"/>
      <c r="H30" s="34"/>
      <c r="J30" s="35"/>
      <c r="K30" s="35"/>
      <c r="L30" s="35"/>
    </row>
    <row r="31" spans="1:12" s="2" customFormat="1" ht="21" customHeight="1">
      <c r="A31" s="28" t="s">
        <v>14</v>
      </c>
      <c r="B31" s="33">
        <f t="shared" si="0"/>
        <v>4.9077110882095756</v>
      </c>
      <c r="C31" s="33">
        <f t="shared" si="1"/>
        <v>5.6808528098549793</v>
      </c>
      <c r="D31" s="33">
        <f t="shared" si="2"/>
        <v>4.1868982335072209</v>
      </c>
      <c r="F31" s="34"/>
      <c r="G31" s="34"/>
      <c r="H31" s="34"/>
      <c r="J31" s="35"/>
      <c r="K31" s="35"/>
      <c r="L31" s="35"/>
    </row>
    <row r="32" spans="1:12" s="2" customFormat="1" ht="21" customHeight="1">
      <c r="A32" s="29" t="s">
        <v>15</v>
      </c>
      <c r="B32" s="33" t="s">
        <v>16</v>
      </c>
      <c r="C32" s="33" t="s">
        <v>16</v>
      </c>
      <c r="D32" s="33" t="s">
        <v>16</v>
      </c>
      <c r="F32" s="34"/>
      <c r="G32" s="34"/>
      <c r="H32" s="34"/>
      <c r="J32" s="35"/>
      <c r="K32" s="35"/>
      <c r="L32" s="35"/>
    </row>
    <row r="33" spans="1:12" s="2" customFormat="1" ht="21" customHeight="1">
      <c r="A33" s="2" t="s">
        <v>17</v>
      </c>
      <c r="B33" s="33">
        <f t="shared" si="0"/>
        <v>19.915524564127274</v>
      </c>
      <c r="C33" s="33">
        <f t="shared" si="1"/>
        <v>19.723134998561004</v>
      </c>
      <c r="D33" s="33">
        <f>D16/$D$6*100</f>
        <v>20.095000307113061</v>
      </c>
      <c r="F33" s="34"/>
      <c r="G33" s="34"/>
      <c r="H33" s="34"/>
      <c r="J33" s="35"/>
      <c r="K33" s="35"/>
      <c r="L33" s="35"/>
    </row>
    <row r="34" spans="1:12" s="2" customFormat="1" ht="21" customHeight="1">
      <c r="A34" s="29" t="s">
        <v>18</v>
      </c>
      <c r="B34" s="33">
        <f t="shared" si="0"/>
        <v>10.636116539072399</v>
      </c>
      <c r="C34" s="33">
        <f t="shared" si="1"/>
        <v>8.8137662724936927</v>
      </c>
      <c r="D34" s="33">
        <f t="shared" si="2"/>
        <v>12.335123928202355</v>
      </c>
      <c r="F34" s="34"/>
      <c r="G34" s="34"/>
      <c r="H34" s="34"/>
      <c r="J34" s="35"/>
      <c r="K34" s="35"/>
      <c r="L34" s="35"/>
    </row>
    <row r="35" spans="1:12" s="2" customFormat="1" ht="21" customHeight="1">
      <c r="A35" s="29" t="s">
        <v>19</v>
      </c>
      <c r="B35" s="33">
        <f t="shared" si="0"/>
        <v>8.4807727483626891</v>
      </c>
      <c r="C35" s="33">
        <f t="shared" si="1"/>
        <v>10.314458030460468</v>
      </c>
      <c r="D35" s="33">
        <f t="shared" si="2"/>
        <v>6.771196458609241</v>
      </c>
      <c r="F35" s="34"/>
      <c r="G35" s="34"/>
      <c r="H35" s="34"/>
      <c r="J35" s="35"/>
      <c r="K35" s="35"/>
      <c r="L35" s="35"/>
    </row>
    <row r="36" spans="1:12" s="2" customFormat="1" ht="21" customHeight="1">
      <c r="A36" s="29" t="s">
        <v>20</v>
      </c>
      <c r="B36" s="33">
        <f t="shared" si="0"/>
        <v>0.79865981405143027</v>
      </c>
      <c r="C36" s="33">
        <f t="shared" si="1"/>
        <v>0.59495461674759331</v>
      </c>
      <c r="D36" s="33">
        <f t="shared" si="2"/>
        <v>0.98857754928087049</v>
      </c>
      <c r="F36" s="34"/>
      <c r="G36" s="34"/>
      <c r="H36" s="34"/>
      <c r="J36" s="35"/>
      <c r="K36" s="35"/>
      <c r="L36" s="35"/>
    </row>
    <row r="37" spans="1:12" s="2" customFormat="1" ht="21" customHeight="1">
      <c r="A37" s="28" t="s">
        <v>21</v>
      </c>
      <c r="B37" s="33">
        <f t="shared" si="0"/>
        <v>0.35983870032300086</v>
      </c>
      <c r="C37" s="33">
        <f t="shared" si="1"/>
        <v>0.21313658203371064</v>
      </c>
      <c r="D37" s="33">
        <f t="shared" si="2"/>
        <v>0.49661151921827335</v>
      </c>
      <c r="F37" s="34"/>
      <c r="G37" s="34"/>
      <c r="H37" s="34"/>
      <c r="J37" s="35"/>
      <c r="K37" s="35"/>
      <c r="L37" s="35"/>
    </row>
    <row r="38" spans="1:12" s="2" customFormat="1" ht="21" customHeight="1">
      <c r="A38" s="36" t="s">
        <v>22</v>
      </c>
      <c r="B38" s="37">
        <f t="shared" si="0"/>
        <v>1.8570520370469512</v>
      </c>
      <c r="C38" s="37">
        <v>2.6</v>
      </c>
      <c r="D38" s="37">
        <f t="shared" si="2"/>
        <v>1.117836587833797</v>
      </c>
      <c r="F38" s="34"/>
      <c r="G38" s="34"/>
      <c r="H38" s="34"/>
      <c r="J38" s="35"/>
      <c r="K38" s="38"/>
      <c r="L38" s="35"/>
    </row>
    <row r="39" spans="1:12" ht="26.25" customHeight="1">
      <c r="A39" s="4"/>
      <c r="F39" s="39"/>
      <c r="G39" s="39"/>
      <c r="H39" s="39"/>
      <c r="K39" s="40"/>
      <c r="L39" s="40"/>
    </row>
    <row r="40" spans="1:12" ht="26.25" customHeight="1">
      <c r="K40" s="40"/>
      <c r="L40" s="40"/>
    </row>
    <row r="41" spans="1:12" s="2" customFormat="1" ht="30" customHeight="1"/>
    <row r="42" spans="1:12" ht="9" customHeight="1">
      <c r="A42" s="4"/>
    </row>
    <row r="43" spans="1:12" s="41" customFormat="1" ht="22.5" customHeight="1"/>
    <row r="44" spans="1:12" s="41" customFormat="1" ht="22.5" customHeight="1"/>
    <row r="45" spans="1:12" s="41" customFormat="1" ht="22.5" customHeight="1"/>
    <row r="46" spans="1:12" s="8" customFormat="1" ht="24" customHeight="1"/>
    <row r="47" spans="1:12" s="2" customFormat="1" ht="21" customHeight="1"/>
    <row r="48" spans="1:12" s="2" customFormat="1" ht="21" customHeight="1"/>
  </sheetData>
  <mergeCells count="2">
    <mergeCell ref="B5:D5"/>
    <mergeCell ref="B22:D22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2017-02-14T09:32:36Z</dcterms:created>
  <dcterms:modified xsi:type="dcterms:W3CDTF">2017-02-14T09:33:07Z</dcterms:modified>
</cp:coreProperties>
</file>