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ประชากร\"/>
    </mc:Choice>
  </mc:AlternateContent>
  <bookViews>
    <workbookView xWindow="0" yWindow="0" windowWidth="20490" windowHeight="6870"/>
  </bookViews>
  <sheets>
    <sheet name="T-1.2" sheetId="7" r:id="rId1"/>
  </sheets>
  <definedNames>
    <definedName name="_xlnm.Print_Area" localSheetId="0">'T-1.2'!$A$1:$Q$26</definedName>
  </definedNames>
  <calcPr calcId="162913"/>
</workbook>
</file>

<file path=xl/calcChain.xml><?xml version="1.0" encoding="utf-8"?>
<calcChain xmlns="http://schemas.openxmlformats.org/spreadsheetml/2006/main">
  <c r="E8" i="7" l="1"/>
  <c r="E9" i="7"/>
  <c r="H21" i="7" l="1"/>
  <c r="H20" i="7"/>
  <c r="H19" i="7"/>
  <c r="J18" i="7"/>
  <c r="I18" i="7"/>
  <c r="H17" i="7"/>
  <c r="H16" i="7"/>
  <c r="H15" i="7"/>
  <c r="H14" i="7" s="1"/>
  <c r="J14" i="7"/>
  <c r="I14" i="7"/>
  <c r="H13" i="7"/>
  <c r="H12" i="7"/>
  <c r="J11" i="7"/>
  <c r="I11" i="7"/>
  <c r="J10" i="7"/>
  <c r="I10" i="7"/>
  <c r="H10" i="7"/>
  <c r="J9" i="7"/>
  <c r="J8" i="7" s="1"/>
  <c r="I9" i="7"/>
  <c r="E21" i="7"/>
  <c r="E20" i="7"/>
  <c r="E19" i="7"/>
  <c r="G18" i="7"/>
  <c r="F18" i="7"/>
  <c r="E17" i="7"/>
  <c r="E16" i="7"/>
  <c r="E15" i="7"/>
  <c r="G14" i="7"/>
  <c r="F14" i="7"/>
  <c r="E13" i="7"/>
  <c r="E12" i="7"/>
  <c r="G11" i="7"/>
  <c r="F11" i="7"/>
  <c r="G10" i="7"/>
  <c r="F10" i="7"/>
  <c r="G9" i="7"/>
  <c r="G8" i="7" s="1"/>
  <c r="F9" i="7"/>
  <c r="E18" i="7" l="1"/>
  <c r="F8" i="7"/>
  <c r="I8" i="7"/>
  <c r="H11" i="7"/>
  <c r="E14" i="7"/>
  <c r="E10" i="7"/>
  <c r="H18" i="7"/>
  <c r="E11" i="7"/>
  <c r="H9" i="7"/>
  <c r="H8" i="7" s="1"/>
  <c r="K21" i="7"/>
  <c r="K20" i="7"/>
  <c r="K19" i="7"/>
  <c r="M18" i="7"/>
  <c r="L18" i="7"/>
  <c r="K17" i="7"/>
  <c r="K16" i="7"/>
  <c r="K15" i="7"/>
  <c r="M14" i="7"/>
  <c r="L14" i="7"/>
  <c r="K13" i="7"/>
  <c r="K12" i="7"/>
  <c r="M11" i="7"/>
  <c r="L11" i="7"/>
  <c r="M10" i="7"/>
  <c r="L10" i="7"/>
  <c r="M9" i="7"/>
  <c r="L9" i="7"/>
  <c r="L8" i="7" l="1"/>
  <c r="K11" i="7"/>
  <c r="K10" i="7"/>
  <c r="K18" i="7"/>
  <c r="M8" i="7"/>
  <c r="K9" i="7"/>
  <c r="K14" i="7"/>
  <c r="K8" i="7" l="1"/>
</calcChain>
</file>

<file path=xl/sharedStrings.xml><?xml version="1.0" encoding="utf-8"?>
<sst xmlns="http://schemas.openxmlformats.org/spreadsheetml/2006/main" count="57" uniqueCount="38">
  <si>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</si>
  <si>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</si>
  <si>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</si>
  <si>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</si>
  <si>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</si>
  <si>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</si>
  <si>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</si>
  <si>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</si>
  <si>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</si>
  <si>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</si>
  <si>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</si>
  <si>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</si>
  <si>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</si>
  <si>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</si>
  <si>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</si>
  <si>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>District and Administration Zone</t>
  </si>
  <si>
    <t>อำเภอเมืองสมุทรสงคราม</t>
  </si>
  <si>
    <t>เทศบาลเมืองสมุทรสงคราม</t>
  </si>
  <si>
    <t>อำเภอบางคนที</t>
  </si>
  <si>
    <t>เทศบาลตำบลกระดังงา</t>
  </si>
  <si>
    <t>เทศบาลตำบลบางนกแขวก</t>
  </si>
  <si>
    <t>อำเภออัมพวา</t>
  </si>
  <si>
    <t>เทศบาลตำบลอัมพวา</t>
  </si>
  <si>
    <t>เทศบาลตำบลเหมืองใหม่</t>
  </si>
  <si>
    <t xml:space="preserve"> Mueang Samut Songkhram District</t>
  </si>
  <si>
    <t xml:space="preserve"> Bang Khonthi District</t>
  </si>
  <si>
    <t xml:space="preserve"> Amphawa District</t>
  </si>
  <si>
    <t>2557 (2014)</t>
  </si>
  <si>
    <t>2558 (2015)</t>
  </si>
  <si>
    <t>Samut Songkhram Town Municipality</t>
  </si>
  <si>
    <t>Kradangnga Subdistrict Municipality</t>
  </si>
  <si>
    <t>Bang Nok Khwaek Subdistrict Municipality</t>
  </si>
  <si>
    <t>Amphawa Subdistrict Municipality</t>
  </si>
  <si>
    <t>Mueang Mai Subdistrict Municipality</t>
  </si>
  <si>
    <t xml:space="preserve">        อำเภอ และ          เขตการปกครอง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</si>
  <si>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</si>
  <si>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 : 2014 - 2016</t>
  </si>
  <si>
    <t>2559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</si>
</sst>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__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6" fillId="0" borderId="0" xfId="1" applyFont="1"/>
    <xf numFmtId="0" fontId="7" fillId="0" borderId="0" xfId="1" applyFont="1"/>
    <xf numFmtId="166" fontId="7" fillId="0" borderId="2" xfId="1" applyNumberFormat="1" applyFont="1" applyFill="1" applyBorder="1"/>
    <xf numFmtId="166" fontId="7" fillId="0" borderId="3" xfId="1" applyNumberFormat="1" applyFont="1" applyFill="1" applyBorder="1"/>
    <xf numFmtId="166" fontId="6" fillId="0" borderId="2" xfId="1" applyNumberFormat="1" applyFont="1" applyFill="1" applyBorder="1"/>
    <xf numFmtId="166" fontId="6" fillId="0" borderId="3" xfId="1" applyNumberFormat="1" applyFont="1" applyFill="1" applyBorder="1"/>
    <xf numFmtId="166" fontId="6" fillId="0" borderId="9" xfId="1" applyNumberFormat="1" applyFont="1" applyFill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1832258</xdr:colOff>
      <xdr:row>0</xdr:row>
      <xdr:rowOff>0</xdr:rowOff>
    </xdr:from>
    <xdr:to>
      <xdr:col>17</xdr:col>
      <xdr:colOff>266694</xdr:colOff>
      <xdr:row>25</xdr:row>
      <xdr:rowOff>95250</xdr:rowOff>
    </xdr:to>
    <xdr:grpSp>
      <xdr:nvGrpSpPr>
        <xdr:cNvPr id="3748" name="Group 131"/>
        <xdr:cNvGrpSpPr>
          <a:grpSpLocks/>
        </xdr:cNvGrpSpPr>
      </xdr:nvGrpSpPr>
      <xdr:grpSpPr bwMode="auto">
        <a:xfrm>
          <a:off x="8985533" y="0"/>
          <a:ext cx="1044286" cy="6286500"/>
          <a:chOff x="997" y="699"/>
          <a:chExt cx="67" cy="683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0" y="726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997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751" name="Straight Connector 12"/>
          <xdr:cNvCxnSpPr>
            <a:cxnSpLocks noChangeShapeType="1"/>
          </xdr:cNvCxnSpPr>
        </xdr:nvCxnSpPr>
        <xdr:spPr bwMode="auto">
          <a:xfrm rot="5400000">
            <a:off x="703" y="1056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26"/>
  <sheetViews>
    <sheetView showGridLines="0" tabSelected="1" topLeftCell="A13" zoomScaleNormal="100" workbookViewId="0">
      <selection activeCell="N5" sqref="N5:O7"/>
    </sheetView>
  </sheetViews>
  <sheetFormatPr defaultColWidth="9.09765625" defaultRowHeight="21.75"/>
  <cols>
    <col min="1" max="1" width="1.59765625" style="5" customWidth="1"/>
    <col min="2" max="2" width="3.796875" style="5" customWidth="1"/>
    <col min="3" max="3" width="3.19921875" style="5" customWidth="1"/>
    <col min="4" max="4" width="5.296875" style="5" customWidth="1"/>
    <col min="5" max="13" width="6.5" style="5" customWidth="1"/>
    <col min="14" max="14" width="2.69921875" style="5" customWidth="1"/>
    <col min="15" max="15" width="20.09765625" style="5" customWidth="1"/>
    <col min="16" max="16" width="1.8984375" style="5" customWidth="1"/>
    <col min="17" max="17" width="5.3984375" style="5" customWidth="1"/>
    <col min="18" max="16384" width="9.09765625" style="5"/>
  </cols>
  <sheetData>
    <row r="1" spans="1:15" s="1" customFormat="1" ht="4.5" customHeight="1"/>
    <row r="2" spans="1:15" s="1" customFormat="1">
      <c r="B2" s="1" t="s">
        <v>0</v>
      </c>
      <c r="C2" s="2">
        <v>1.2</v>
      </c>
      <c r="D2" s="1" t="s">
        <v>35</v>
      </c>
    </row>
    <row r="3" spans="1:15" s="3" customFormat="1">
      <c r="B3" s="1" t="s">
        <v>14</v>
      </c>
      <c r="C3" s="2">
        <v>1.2</v>
      </c>
      <c r="D3" s="1" t="s">
        <v>36</v>
      </c>
    </row>
    <row r="4" spans="1:15" ht="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N4" s="4"/>
      <c r="O4" s="4"/>
    </row>
    <row r="5" spans="1:15" s="6" customFormat="1" ht="23.25" customHeight="1">
      <c r="A5" s="27" t="s">
        <v>34</v>
      </c>
      <c r="B5" s="27"/>
      <c r="C5" s="27"/>
      <c r="D5" s="28"/>
      <c r="E5" s="41" t="s">
        <v>27</v>
      </c>
      <c r="F5" s="42"/>
      <c r="G5" s="43"/>
      <c r="H5" s="41" t="s">
        <v>28</v>
      </c>
      <c r="I5" s="42"/>
      <c r="J5" s="43"/>
      <c r="K5" s="41" t="s">
        <v>37</v>
      </c>
      <c r="L5" s="42"/>
      <c r="M5" s="43"/>
      <c r="N5" s="33" t="s">
        <v>15</v>
      </c>
      <c r="O5" s="34"/>
    </row>
    <row r="6" spans="1:15" s="6" customFormat="1" ht="18" customHeight="1">
      <c r="A6" s="29"/>
      <c r="B6" s="29"/>
      <c r="C6" s="29"/>
      <c r="D6" s="30"/>
      <c r="E6" s="26" t="s">
        <v>1</v>
      </c>
      <c r="F6" s="13" t="s">
        <v>2</v>
      </c>
      <c r="G6" s="26" t="s">
        <v>3</v>
      </c>
      <c r="H6" s="17" t="s">
        <v>1</v>
      </c>
      <c r="I6" s="13" t="s">
        <v>2</v>
      </c>
      <c r="J6" s="26" t="s">
        <v>3</v>
      </c>
      <c r="K6" s="17" t="s">
        <v>1</v>
      </c>
      <c r="L6" s="13" t="s">
        <v>2</v>
      </c>
      <c r="M6" s="14" t="s">
        <v>3</v>
      </c>
      <c r="N6" s="35"/>
      <c r="O6" s="36"/>
    </row>
    <row r="7" spans="1:15" s="6" customFormat="1" ht="16.5" customHeight="1">
      <c r="A7" s="31"/>
      <c r="B7" s="31"/>
      <c r="C7" s="31"/>
      <c r="D7" s="32"/>
      <c r="E7" s="25" t="s">
        <v>6</v>
      </c>
      <c r="F7" s="15" t="s">
        <v>7</v>
      </c>
      <c r="G7" s="25" t="s">
        <v>8</v>
      </c>
      <c r="H7" s="15" t="s">
        <v>6</v>
      </c>
      <c r="I7" s="15" t="s">
        <v>7</v>
      </c>
      <c r="J7" s="25" t="s">
        <v>8</v>
      </c>
      <c r="K7" s="15" t="s">
        <v>6</v>
      </c>
      <c r="L7" s="15" t="s">
        <v>7</v>
      </c>
      <c r="M7" s="12" t="s">
        <v>8</v>
      </c>
      <c r="N7" s="37"/>
      <c r="O7" s="38"/>
    </row>
    <row r="8" spans="1:15" s="7" customFormat="1" ht="23.25" customHeight="1">
      <c r="A8" s="39" t="s">
        <v>11</v>
      </c>
      <c r="B8" s="39"/>
      <c r="C8" s="39"/>
      <c r="D8" s="39"/>
      <c r="E8" s="20">
        <f>SUM(E9:E10)</f>
        <v>194189</v>
      </c>
      <c r="F8" s="20">
        <f t="shared" ref="F8:G8" si="0">SUM(F9:F10)</f>
        <v>93316</v>
      </c>
      <c r="G8" s="21">
        <f t="shared" si="0"/>
        <v>100873</v>
      </c>
      <c r="H8" s="20">
        <f t="shared" ref="H8:M8" si="1">SUM(H9:H10)</f>
        <v>194376</v>
      </c>
      <c r="I8" s="20">
        <f t="shared" si="1"/>
        <v>93405</v>
      </c>
      <c r="J8" s="21">
        <f t="shared" si="1"/>
        <v>100971</v>
      </c>
      <c r="K8" s="20">
        <f t="shared" si="1"/>
        <v>194069</v>
      </c>
      <c r="L8" s="20">
        <f t="shared" si="1"/>
        <v>93179</v>
      </c>
      <c r="M8" s="21">
        <f t="shared" si="1"/>
        <v>100890</v>
      </c>
      <c r="N8" s="40" t="s">
        <v>6</v>
      </c>
      <c r="O8" s="39"/>
    </row>
    <row r="9" spans="1:15" s="6" customFormat="1" ht="23.25" customHeight="1">
      <c r="A9" s="18"/>
      <c r="B9" s="18" t="s">
        <v>4</v>
      </c>
      <c r="C9" s="18"/>
      <c r="D9" s="18"/>
      <c r="E9" s="22">
        <f>SUM(E12,E15,E16,E19,E20)</f>
        <v>39925</v>
      </c>
      <c r="F9" s="22">
        <f t="shared" ref="F9:M9" si="2">SUM(F12,F15,F16,F19,F20)</f>
        <v>18812</v>
      </c>
      <c r="G9" s="23">
        <f t="shared" si="2"/>
        <v>21113</v>
      </c>
      <c r="H9" s="22">
        <f t="shared" si="2"/>
        <v>39790</v>
      </c>
      <c r="I9" s="22">
        <f t="shared" si="2"/>
        <v>18778</v>
      </c>
      <c r="J9" s="23">
        <f t="shared" si="2"/>
        <v>21012</v>
      </c>
      <c r="K9" s="22">
        <f t="shared" si="2"/>
        <v>39526</v>
      </c>
      <c r="L9" s="22">
        <f t="shared" si="2"/>
        <v>18717</v>
      </c>
      <c r="M9" s="23">
        <f t="shared" si="2"/>
        <v>20809</v>
      </c>
      <c r="N9" s="18"/>
      <c r="O9" s="18" t="s">
        <v>9</v>
      </c>
    </row>
    <row r="10" spans="1:15" s="6" customFormat="1" ht="23.25" customHeight="1">
      <c r="A10" s="18"/>
      <c r="B10" s="18" t="s">
        <v>5</v>
      </c>
      <c r="C10" s="18"/>
      <c r="D10" s="18"/>
      <c r="E10" s="22">
        <f t="shared" ref="E10:M10" si="3">SUM(E13,E17,E21)</f>
        <v>154264</v>
      </c>
      <c r="F10" s="22">
        <f t="shared" si="3"/>
        <v>74504</v>
      </c>
      <c r="G10" s="23">
        <f t="shared" si="3"/>
        <v>79760</v>
      </c>
      <c r="H10" s="22">
        <f t="shared" si="3"/>
        <v>154586</v>
      </c>
      <c r="I10" s="22">
        <f t="shared" si="3"/>
        <v>74627</v>
      </c>
      <c r="J10" s="23">
        <f t="shared" si="3"/>
        <v>79959</v>
      </c>
      <c r="K10" s="22">
        <f t="shared" si="3"/>
        <v>154543</v>
      </c>
      <c r="L10" s="22">
        <f t="shared" si="3"/>
        <v>74462</v>
      </c>
      <c r="M10" s="23">
        <f t="shared" si="3"/>
        <v>80081</v>
      </c>
      <c r="N10" s="18"/>
      <c r="O10" s="18" t="s">
        <v>10</v>
      </c>
    </row>
    <row r="11" spans="1:15" s="6" customFormat="1" ht="23.25" customHeight="1">
      <c r="A11" s="19" t="s">
        <v>16</v>
      </c>
      <c r="B11" s="19"/>
      <c r="C11" s="19"/>
      <c r="D11" s="19"/>
      <c r="E11" s="20">
        <f t="shared" ref="E11:M11" si="4">SUM(E12:E13)</f>
        <v>105389</v>
      </c>
      <c r="F11" s="20">
        <f t="shared" si="4"/>
        <v>50659</v>
      </c>
      <c r="G11" s="21">
        <f t="shared" si="4"/>
        <v>54730</v>
      </c>
      <c r="H11" s="20">
        <f t="shared" si="4"/>
        <v>105839</v>
      </c>
      <c r="I11" s="20">
        <f t="shared" si="4"/>
        <v>50882</v>
      </c>
      <c r="J11" s="21">
        <f t="shared" si="4"/>
        <v>54957</v>
      </c>
      <c r="K11" s="20">
        <f t="shared" si="4"/>
        <v>106001</v>
      </c>
      <c r="L11" s="20">
        <f t="shared" si="4"/>
        <v>50940</v>
      </c>
      <c r="M11" s="21">
        <f t="shared" si="4"/>
        <v>55061</v>
      </c>
      <c r="N11" s="19" t="s">
        <v>24</v>
      </c>
      <c r="O11" s="19"/>
    </row>
    <row r="12" spans="1:15" s="6" customFormat="1" ht="23.25" customHeight="1">
      <c r="A12" s="18"/>
      <c r="B12" s="18" t="s">
        <v>17</v>
      </c>
      <c r="C12" s="18"/>
      <c r="D12" s="18"/>
      <c r="E12" s="22">
        <f>SUM(F12:G12)</f>
        <v>28493</v>
      </c>
      <c r="F12" s="23">
        <v>13443</v>
      </c>
      <c r="G12" s="24">
        <v>15050</v>
      </c>
      <c r="H12" s="22">
        <f>SUM(I12:J12)</f>
        <v>28454</v>
      </c>
      <c r="I12" s="23">
        <v>13448</v>
      </c>
      <c r="J12" s="24">
        <v>15006</v>
      </c>
      <c r="K12" s="22">
        <f>SUM(L12:M12)</f>
        <v>28334</v>
      </c>
      <c r="L12" s="23">
        <v>13437</v>
      </c>
      <c r="M12" s="24">
        <v>14897</v>
      </c>
      <c r="N12" s="18"/>
      <c r="O12" s="18" t="s">
        <v>29</v>
      </c>
    </row>
    <row r="13" spans="1:15" s="6" customFormat="1" ht="23.25" customHeight="1">
      <c r="A13" s="18"/>
      <c r="B13" s="18" t="s">
        <v>5</v>
      </c>
      <c r="C13" s="18"/>
      <c r="D13" s="18"/>
      <c r="E13" s="22">
        <f>SUM(F13:G13)</f>
        <v>76896</v>
      </c>
      <c r="F13" s="23">
        <v>37216</v>
      </c>
      <c r="G13" s="24">
        <v>39680</v>
      </c>
      <c r="H13" s="22">
        <f>SUM(I13:J13)</f>
        <v>77385</v>
      </c>
      <c r="I13" s="23">
        <v>37434</v>
      </c>
      <c r="J13" s="24">
        <v>39951</v>
      </c>
      <c r="K13" s="22">
        <f>SUM(L13:M13)</f>
        <v>77667</v>
      </c>
      <c r="L13" s="23">
        <v>37503</v>
      </c>
      <c r="M13" s="24">
        <v>40164</v>
      </c>
      <c r="N13" s="18"/>
      <c r="O13" s="18" t="s">
        <v>10</v>
      </c>
    </row>
    <row r="14" spans="1:15" s="6" customFormat="1" ht="23.25" customHeight="1">
      <c r="A14" s="19" t="s">
        <v>18</v>
      </c>
      <c r="B14" s="19"/>
      <c r="C14" s="19"/>
      <c r="D14" s="19"/>
      <c r="E14" s="20">
        <f t="shared" ref="E14:J14" si="5">SUM(E15:E17)</f>
        <v>32697</v>
      </c>
      <c r="F14" s="20">
        <f t="shared" si="5"/>
        <v>15557</v>
      </c>
      <c r="G14" s="21">
        <f t="shared" si="5"/>
        <v>17140</v>
      </c>
      <c r="H14" s="20">
        <f t="shared" si="5"/>
        <v>32593</v>
      </c>
      <c r="I14" s="20">
        <f t="shared" si="5"/>
        <v>15536</v>
      </c>
      <c r="J14" s="21">
        <f t="shared" si="5"/>
        <v>17057</v>
      </c>
      <c r="K14" s="20">
        <f t="shared" ref="K14:M14" si="6">SUM(K15:K17)</f>
        <v>32330</v>
      </c>
      <c r="L14" s="20">
        <f t="shared" si="6"/>
        <v>15399</v>
      </c>
      <c r="M14" s="21">
        <f t="shared" si="6"/>
        <v>16931</v>
      </c>
      <c r="N14" s="19" t="s">
        <v>25</v>
      </c>
      <c r="O14" s="19"/>
    </row>
    <row r="15" spans="1:15" s="6" customFormat="1" ht="23.25" customHeight="1">
      <c r="A15" s="18"/>
      <c r="B15" s="18" t="s">
        <v>19</v>
      </c>
      <c r="C15" s="18"/>
      <c r="D15" s="18"/>
      <c r="E15" s="22">
        <f>SUM(F15:G15)</f>
        <v>2289</v>
      </c>
      <c r="F15" s="23">
        <v>1073</v>
      </c>
      <c r="G15" s="24">
        <v>1216</v>
      </c>
      <c r="H15" s="22">
        <f>SUM(I15:J15)</f>
        <v>2274</v>
      </c>
      <c r="I15" s="23">
        <v>1069</v>
      </c>
      <c r="J15" s="24">
        <v>1205</v>
      </c>
      <c r="K15" s="22">
        <f>SUM(L15:M15)</f>
        <v>2261</v>
      </c>
      <c r="L15" s="23">
        <v>1063</v>
      </c>
      <c r="M15" s="24">
        <v>1198</v>
      </c>
      <c r="N15" s="18"/>
      <c r="O15" s="18" t="s">
        <v>30</v>
      </c>
    </row>
    <row r="16" spans="1:15" s="6" customFormat="1" ht="23.25" customHeight="1">
      <c r="A16" s="18"/>
      <c r="B16" s="18" t="s">
        <v>20</v>
      </c>
      <c r="C16" s="18"/>
      <c r="D16" s="18"/>
      <c r="E16" s="22">
        <f>SUM(F16:G16)</f>
        <v>1860</v>
      </c>
      <c r="F16" s="23">
        <v>843</v>
      </c>
      <c r="G16" s="24">
        <v>1017</v>
      </c>
      <c r="H16" s="22">
        <f>SUM(I16:J16)</f>
        <v>1859</v>
      </c>
      <c r="I16" s="23">
        <v>841</v>
      </c>
      <c r="J16" s="24">
        <v>1018</v>
      </c>
      <c r="K16" s="22">
        <f>SUM(L16:M16)</f>
        <v>1831</v>
      </c>
      <c r="L16" s="23">
        <v>832</v>
      </c>
      <c r="M16" s="24">
        <v>999</v>
      </c>
      <c r="N16" s="18"/>
      <c r="O16" s="18" t="s">
        <v>31</v>
      </c>
    </row>
    <row r="17" spans="1:15" s="6" customFormat="1" ht="23.25" customHeight="1">
      <c r="A17" s="18"/>
      <c r="B17" s="18" t="s">
        <v>5</v>
      </c>
      <c r="C17" s="18"/>
      <c r="D17" s="18"/>
      <c r="E17" s="22">
        <f>SUM(F17:G17)</f>
        <v>28548</v>
      </c>
      <c r="F17" s="23">
        <v>13641</v>
      </c>
      <c r="G17" s="24">
        <v>14907</v>
      </c>
      <c r="H17" s="22">
        <f>SUM(I17:J17)</f>
        <v>28460</v>
      </c>
      <c r="I17" s="23">
        <v>13626</v>
      </c>
      <c r="J17" s="24">
        <v>14834</v>
      </c>
      <c r="K17" s="22">
        <f>SUM(L17:M17)</f>
        <v>28238</v>
      </c>
      <c r="L17" s="23">
        <v>13504</v>
      </c>
      <c r="M17" s="24">
        <v>14734</v>
      </c>
      <c r="N17" s="18"/>
      <c r="O17" s="18" t="s">
        <v>10</v>
      </c>
    </row>
    <row r="18" spans="1:15" s="6" customFormat="1" ht="23.25" customHeight="1">
      <c r="A18" s="19" t="s">
        <v>21</v>
      </c>
      <c r="B18" s="19"/>
      <c r="C18" s="19"/>
      <c r="D18" s="19"/>
      <c r="E18" s="20">
        <f t="shared" ref="E18:G18" si="7">SUM(E19:E21)</f>
        <v>56103</v>
      </c>
      <c r="F18" s="20">
        <f t="shared" si="7"/>
        <v>27100</v>
      </c>
      <c r="G18" s="21">
        <f t="shared" si="7"/>
        <v>29003</v>
      </c>
      <c r="H18" s="20">
        <f t="shared" ref="H18:M18" si="8">SUM(H19:H21)</f>
        <v>55944</v>
      </c>
      <c r="I18" s="20">
        <f t="shared" si="8"/>
        <v>26987</v>
      </c>
      <c r="J18" s="21">
        <f t="shared" si="8"/>
        <v>28957</v>
      </c>
      <c r="K18" s="20">
        <f t="shared" si="8"/>
        <v>55738</v>
      </c>
      <c r="L18" s="20">
        <f t="shared" si="8"/>
        <v>26840</v>
      </c>
      <c r="M18" s="21">
        <f t="shared" si="8"/>
        <v>28898</v>
      </c>
      <c r="N18" s="19" t="s">
        <v>26</v>
      </c>
      <c r="O18" s="19"/>
    </row>
    <row r="19" spans="1:15" s="6" customFormat="1" ht="23.25" customHeight="1">
      <c r="A19" s="18"/>
      <c r="B19" s="18" t="s">
        <v>22</v>
      </c>
      <c r="C19" s="18"/>
      <c r="D19" s="18"/>
      <c r="E19" s="22">
        <f>SUM(F19:G19)</f>
        <v>5212</v>
      </c>
      <c r="F19" s="23">
        <v>2459</v>
      </c>
      <c r="G19" s="24">
        <v>2753</v>
      </c>
      <c r="H19" s="22">
        <f>SUM(I19:J19)</f>
        <v>5146</v>
      </c>
      <c r="I19" s="23">
        <v>2437</v>
      </c>
      <c r="J19" s="24">
        <v>2709</v>
      </c>
      <c r="K19" s="22">
        <f>SUM(L19:M19)</f>
        <v>5047</v>
      </c>
      <c r="L19" s="23">
        <v>2402</v>
      </c>
      <c r="M19" s="24">
        <v>2645</v>
      </c>
      <c r="N19" s="18"/>
      <c r="O19" s="18" t="s">
        <v>32</v>
      </c>
    </row>
    <row r="20" spans="1:15" s="6" customFormat="1" ht="23.25" customHeight="1">
      <c r="A20" s="18"/>
      <c r="B20" s="18" t="s">
        <v>23</v>
      </c>
      <c r="C20" s="18"/>
      <c r="D20" s="18"/>
      <c r="E20" s="22">
        <f>SUM(F20:G20)</f>
        <v>2071</v>
      </c>
      <c r="F20" s="23">
        <v>994</v>
      </c>
      <c r="G20" s="24">
        <v>1077</v>
      </c>
      <c r="H20" s="22">
        <f>SUM(I20:J20)</f>
        <v>2057</v>
      </c>
      <c r="I20" s="23">
        <v>983</v>
      </c>
      <c r="J20" s="24">
        <v>1074</v>
      </c>
      <c r="K20" s="22">
        <f>SUM(L20:M20)</f>
        <v>2053</v>
      </c>
      <c r="L20" s="23">
        <v>983</v>
      </c>
      <c r="M20" s="24">
        <v>1070</v>
      </c>
      <c r="N20" s="18"/>
      <c r="O20" s="18" t="s">
        <v>33</v>
      </c>
    </row>
    <row r="21" spans="1:15" s="6" customFormat="1" ht="23.25" customHeight="1">
      <c r="A21" s="18"/>
      <c r="B21" s="18" t="s">
        <v>5</v>
      </c>
      <c r="C21" s="18"/>
      <c r="D21" s="18"/>
      <c r="E21" s="22">
        <f>SUM(F21:G21)</f>
        <v>48820</v>
      </c>
      <c r="F21" s="23">
        <v>23647</v>
      </c>
      <c r="G21" s="24">
        <v>25173</v>
      </c>
      <c r="H21" s="22">
        <f>SUM(I21:J21)</f>
        <v>48741</v>
      </c>
      <c r="I21" s="23">
        <v>23567</v>
      </c>
      <c r="J21" s="24">
        <v>25174</v>
      </c>
      <c r="K21" s="22">
        <f>SUM(L21:M21)</f>
        <v>48638</v>
      </c>
      <c r="L21" s="23">
        <v>23455</v>
      </c>
      <c r="M21" s="24">
        <v>25183</v>
      </c>
      <c r="N21" s="18"/>
      <c r="O21" s="18" t="s">
        <v>10</v>
      </c>
    </row>
    <row r="22" spans="1:15" s="6" customFormat="1" ht="7.5" customHeight="1">
      <c r="A22" s="9"/>
      <c r="B22" s="9"/>
      <c r="C22" s="9"/>
      <c r="D22" s="9"/>
      <c r="E22" s="11"/>
      <c r="F22" s="10"/>
      <c r="G22" s="16"/>
      <c r="H22" s="11"/>
      <c r="I22" s="10"/>
      <c r="J22" s="16"/>
      <c r="K22" s="11"/>
      <c r="L22" s="10"/>
      <c r="M22" s="16"/>
      <c r="N22" s="9"/>
      <c r="O22" s="9"/>
    </row>
    <row r="23" spans="1:15" s="6" customFormat="1" ht="3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s="6" customFormat="1" ht="19.5">
      <c r="A24" s="8" t="s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s="6" customFormat="1" ht="19.5">
      <c r="A25" s="8"/>
      <c r="B25" s="8" t="s">
        <v>13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s="6" customFormat="1" ht="8.25" customHeight="1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</sheetData>
  <mergeCells count="7">
    <mergeCell ref="N5:O7"/>
    <mergeCell ref="A5:D7"/>
    <mergeCell ref="A8:D8"/>
    <mergeCell ref="N8:O8"/>
    <mergeCell ref="K5:M5"/>
    <mergeCell ref="E5:G5"/>
    <mergeCell ref="H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2017-07-03T04:01:33Z</cp:lastPrinted>
  <dcterms:created xsi:type="dcterms:W3CDTF">2004-08-16T17:13:42Z</dcterms:created>
  <dcterms:modified xsi:type="dcterms:W3CDTF">2017-07-03T04:05:05Z</dcterms:modified>
</cp:coreProperties>
</file>